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autoCompressPictures="0"/>
  <mc:AlternateContent xmlns:mc="http://schemas.openxmlformats.org/markup-compatibility/2006">
    <mc:Choice Requires="x15">
      <x15ac:absPath xmlns:x15ac="http://schemas.microsoft.com/office/spreadsheetml/2010/11/ac" url="\\rmp.loc\Occitanie\DCP\DOSSIERS COLLABORATIFS DCP\COMMUNICATION\DISPOSITIFS\DISPOSITIFS\IC\Livre\DDSCampagne2023\EnLigne\"/>
    </mc:Choice>
  </mc:AlternateContent>
  <xr:revisionPtr revIDLastSave="0" documentId="8_{A2D38D05-6731-4C0B-AA6E-7ECA6D8B9889}" xr6:coauthVersionLast="47" xr6:coauthVersionMax="47" xr10:uidLastSave="{00000000-0000-0000-0000-000000000000}"/>
  <bookViews>
    <workbookView xWindow="-120" yWindow="-120" windowWidth="29040" windowHeight="15840" tabRatio="879" xr2:uid="{00000000-000D-0000-FFFF-FFFF00000000}"/>
  </bookViews>
  <sheets>
    <sheet name="INFOS GENERALES" sheetId="14" r:id="rId1"/>
    <sheet name="2-STRUCTURE" sheetId="6" r:id="rId2"/>
    <sheet name="3-FICHE TECHNIQUE" sheetId="30" r:id="rId3"/>
    <sheet name="4-TERRITOIRE-EMPLOIS" sheetId="23" r:id="rId4"/>
    <sheet name="6-CHARGES ANALYT." sheetId="4" r:id="rId5"/>
    <sheet name="7-PRODUITS ANALYT." sheetId="5" r:id="rId6"/>
    <sheet name="8-ATTESTATION" sheetId="24" r:id="rId7"/>
    <sheet name="9-PIECES DU DOSSIER" sheetId="19" r:id="rId8"/>
    <sheet name="CRITERES" sheetId="9" state="hidden" r:id="rId9"/>
    <sheet name="TABLEAU" sheetId="21" state="hidden" r:id="rId10"/>
  </sheets>
  <externalReferences>
    <externalReference r:id="rId11"/>
    <externalReference r:id="rId12"/>
    <externalReference r:id="rId13"/>
  </externalReferences>
  <definedNames>
    <definedName name="agessa">'[1]2_AUTEUR'!$E$5:$E$6</definedName>
    <definedName name="contrat" localSheetId="2">#REF!</definedName>
    <definedName name="contrat" localSheetId="7">#REF!</definedName>
    <definedName name="contrat">#REF!</definedName>
    <definedName name="contrat2" localSheetId="2">#REF!</definedName>
    <definedName name="contrat2" localSheetId="7">#REF!</definedName>
    <definedName name="contrat2">#REF!</definedName>
    <definedName name="contrats">[2]BROUILLON!$E$3:$E$9</definedName>
    <definedName name="COUTTOTAL" localSheetId="2">#REF!</definedName>
    <definedName name="COUTTOTAL" localSheetId="7">#REF!</definedName>
    <definedName name="COUTTOTAL" localSheetId="0">#REF!</definedName>
    <definedName name="COUTTOTAL">#REF!</definedName>
    <definedName name="DEPENSESMINI" localSheetId="2">#REF!</definedName>
    <definedName name="DEPENSESMINI" localSheetId="7">#REF!</definedName>
    <definedName name="DEPENSESMINI">#REF!</definedName>
    <definedName name="diffusion">'[1]2_AUTEUR'!$F$13:$F$15</definedName>
    <definedName name="discipline" localSheetId="2">#REF!</definedName>
    <definedName name="discipline" localSheetId="7">#REF!</definedName>
    <definedName name="discipline">#REF!</definedName>
    <definedName name="disciplines" localSheetId="2">#REF!</definedName>
    <definedName name="disciplines" localSheetId="7">#REF!</definedName>
    <definedName name="disciplines">#REF!</definedName>
    <definedName name="domaine" localSheetId="2">#REF!</definedName>
    <definedName name="domaine" localSheetId="7">#REF!</definedName>
    <definedName name="domaine">#REF!</definedName>
    <definedName name="Domaines">[2]BROUILLON!$A$1:$A$9</definedName>
    <definedName name="Fiction" localSheetId="2">'[1]2_AUTEUR'!#REF!</definedName>
    <definedName name="Fiction" localSheetId="7">'[1]2_AUTEUR'!#REF!</definedName>
    <definedName name="Fiction">'[1]2_AUTEUR'!#REF!</definedName>
    <definedName name="genre">'[1]2_AUTEUR'!$E$13:$E$15</definedName>
    <definedName name="hautbas">[2]BROUILLON!$K$4:$K$8</definedName>
    <definedName name="Homme">[2]BROUILLON!$D$3:$D$5</definedName>
    <definedName name="LieuFestival">[2]Feuil1!$G$2:$G$4</definedName>
    <definedName name="OuiNon">[2]Feuil1!$E$2:$E$4</definedName>
    <definedName name="Plafond" localSheetId="2">#REF!</definedName>
    <definedName name="Plafond" localSheetId="7">#REF!</definedName>
    <definedName name="Plafond">#REF!</definedName>
    <definedName name="Plancher" localSheetId="2">#REF!</definedName>
    <definedName name="Plancher" localSheetId="7">#REF!</definedName>
    <definedName name="Plancher" localSheetId="0">[3]RESERVE!$O$31:$O$33</definedName>
    <definedName name="Plancher">#REF!</definedName>
    <definedName name="Provenance">[2]Feuil1!$A$2:$A$5</definedName>
    <definedName name="Taux" localSheetId="2">#REF!</definedName>
    <definedName name="Taux" localSheetId="7">#REF!</definedName>
    <definedName name="Taux" localSheetId="0">[3]RESERVE!$R$30:$R$33</definedName>
    <definedName name="Taux">#REF!</definedName>
    <definedName name="TVA">[2]BROUILLON!$E$14:$E$16</definedName>
    <definedName name="Zone">[2]Feuil1!$C$2:$C$6</definedName>
    <definedName name="_xlnm.Print_Area" localSheetId="1">'2-STRUCTURE'!$A$1:$D$25</definedName>
    <definedName name="_xlnm.Print_Area" localSheetId="2">'3-FICHE TECHNIQUE'!$A$1:$M$34</definedName>
    <definedName name="_xlnm.Print_Area" localSheetId="4">'6-CHARGES ANALYT.'!$A$2:$F$31</definedName>
    <definedName name="_xlnm.Print_Area" localSheetId="5">'7-PRODUITS ANALYT.'!$A$2:$G$32</definedName>
    <definedName name="_xlnm.Print_Area" localSheetId="6">'8-ATTESTATION'!$A$1:$B$16</definedName>
    <definedName name="_xlnm.Print_Area" localSheetId="7">'9-PIECES DU DOSSIER'!$A$1:$C$17</definedName>
    <definedName name="_xlnm.Print_Area" localSheetId="0">'INFOS GENERALES'!$A$1:$O$24</definedName>
    <definedName name="_xlnm.Print_Area" localSheetId="9">TABLEAU!$A$1:$Y$3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4" l="1"/>
  <c r="B4" i="24"/>
  <c r="F13" i="23"/>
  <c r="D13" i="23"/>
  <c r="B13" i="23"/>
  <c r="F5" i="23"/>
  <c r="D5" i="23"/>
  <c r="H5" i="23"/>
  <c r="B5" i="23"/>
  <c r="H4" i="23"/>
  <c r="H3" i="23"/>
  <c r="B1" i="5"/>
  <c r="B1" i="4"/>
  <c r="C3" i="21"/>
  <c r="B3" i="21"/>
  <c r="H3" i="21"/>
  <c r="E15" i="4"/>
  <c r="E11" i="4"/>
  <c r="E16" i="4"/>
  <c r="E23" i="4"/>
  <c r="E24" i="4"/>
  <c r="E28" i="4"/>
  <c r="E29" i="4"/>
  <c r="J3" i="21"/>
  <c r="U3" i="21"/>
  <c r="K3" i="21"/>
  <c r="R3" i="21"/>
  <c r="L3" i="21"/>
  <c r="W3" i="21"/>
  <c r="G3" i="21"/>
  <c r="F3" i="21"/>
  <c r="A3" i="21"/>
  <c r="M3" i="21"/>
  <c r="A2" i="5"/>
  <c r="B2" i="5"/>
  <c r="B2" i="4"/>
  <c r="A2" i="4"/>
  <c r="C11" i="4"/>
  <c r="C15" i="4"/>
  <c r="C16" i="4"/>
  <c r="C23" i="4"/>
  <c r="C28" i="4"/>
  <c r="E15" i="5"/>
  <c r="E24" i="5"/>
  <c r="E27" i="5"/>
  <c r="C15" i="5"/>
  <c r="C24" i="5"/>
  <c r="C27" i="5"/>
  <c r="C28" i="5"/>
  <c r="D15" i="5"/>
  <c r="C24" i="4"/>
  <c r="C29" i="4"/>
  <c r="D5" i="5"/>
  <c r="D9" i="5"/>
  <c r="E28" i="5"/>
  <c r="F26" i="5"/>
  <c r="D6" i="5"/>
  <c r="D10" i="5"/>
  <c r="D7" i="5"/>
  <c r="D11" i="5"/>
  <c r="D4" i="5"/>
  <c r="D8" i="5"/>
  <c r="D12" i="5"/>
  <c r="D13" i="5"/>
  <c r="D14" i="5"/>
  <c r="D16" i="5"/>
  <c r="D17" i="5"/>
  <c r="D18" i="5"/>
  <c r="D19" i="5"/>
  <c r="D20" i="5"/>
  <c r="D21" i="5"/>
  <c r="D22" i="5"/>
  <c r="D23" i="5"/>
  <c r="D25" i="5"/>
  <c r="D26" i="5"/>
  <c r="D24" i="5"/>
  <c r="D27" i="5"/>
  <c r="F26" i="4"/>
  <c r="D5" i="4"/>
  <c r="D28" i="4"/>
  <c r="D18" i="4"/>
  <c r="D23" i="4"/>
  <c r="D19" i="4"/>
  <c r="D7" i="4"/>
  <c r="D17" i="4"/>
  <c r="D26" i="4"/>
  <c r="D11" i="4"/>
  <c r="D13" i="4"/>
  <c r="F24" i="5"/>
  <c r="F20" i="5"/>
  <c r="F22" i="5"/>
  <c r="F19" i="5"/>
  <c r="F15" i="5"/>
  <c r="F11" i="5"/>
  <c r="F13" i="5"/>
  <c r="F7" i="5"/>
  <c r="F16" i="5"/>
  <c r="F5" i="5"/>
  <c r="F9" i="5"/>
  <c r="F14" i="5"/>
  <c r="F23" i="5"/>
  <c r="F4" i="5"/>
  <c r="F8" i="5"/>
  <c r="F12" i="5"/>
  <c r="F21" i="5"/>
  <c r="F25" i="5"/>
  <c r="D28" i="5"/>
  <c r="F18" i="5"/>
  <c r="F27" i="5"/>
  <c r="F6" i="5"/>
  <c r="F10" i="5"/>
  <c r="F17" i="5"/>
  <c r="D16" i="4"/>
  <c r="D29" i="4"/>
  <c r="D8" i="4"/>
  <c r="D12" i="4"/>
  <c r="D4" i="4"/>
  <c r="D14" i="4"/>
  <c r="D20" i="4"/>
  <c r="D27" i="4"/>
  <c r="D9" i="4"/>
  <c r="D10" i="4"/>
  <c r="D22" i="4"/>
  <c r="D6" i="4"/>
  <c r="D25" i="4"/>
  <c r="D15" i="4"/>
  <c r="D21" i="4"/>
  <c r="F6" i="4"/>
  <c r="F25" i="4"/>
  <c r="F12" i="4"/>
  <c r="F11" i="4"/>
  <c r="F19" i="4"/>
  <c r="F27" i="4"/>
  <c r="F14" i="4"/>
  <c r="F4" i="4"/>
  <c r="F18" i="4"/>
  <c r="F7" i="4"/>
  <c r="F15" i="4"/>
  <c r="F23" i="4"/>
  <c r="F10" i="4"/>
  <c r="F20" i="4"/>
  <c r="F28" i="4"/>
  <c r="F8" i="4"/>
  <c r="F16" i="4"/>
  <c r="F22" i="4"/>
  <c r="F5" i="4"/>
  <c r="F9" i="4"/>
  <c r="F13" i="4"/>
  <c r="F17" i="4"/>
  <c r="F21" i="4"/>
  <c r="F28" i="5"/>
  <c r="F2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A30" authorId="0" shapeId="0" xr:uid="{00000000-0006-0000-0400-000001000000}">
      <text>
        <r>
          <rPr>
            <b/>
            <sz val="9"/>
            <color indexed="81"/>
            <rFont val="Tahoma"/>
            <family val="2"/>
          </rPr>
          <t xml:space="preserve">Un montant égal doit figurer dans la ligne Bénévolat de la partie Produits.
</t>
        </r>
      </text>
    </comment>
    <comment ref="A31" authorId="0" shapeId="0" xr:uid="{00000000-0006-0000-0400-000002000000}">
      <text>
        <r>
          <rPr>
            <b/>
            <sz val="9"/>
            <color indexed="81"/>
            <rFont val="Tahoma"/>
            <family val="2"/>
          </rPr>
          <t>Un montant égal doit figurer dans la ligne Prestations en nature de la partie Produits.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Y2" authorId="0" shapeId="0" xr:uid="{00000000-0006-0000-0900-000001000000}">
      <text>
        <r>
          <rPr>
            <b/>
            <sz val="9"/>
            <color indexed="81"/>
            <rFont val="Tahoma"/>
            <family val="2"/>
          </rPr>
          <t>Permet de trier pour la DCOM le niveau de communication à prévoir :
A = Edito, réprésentation Présidente, communiqué de presse, Signalétique
B = communiqué de presse, Signalétique
C = Signalétique
Z = demande reçue mais non soutenue</t>
        </r>
      </text>
    </comment>
  </commentList>
</comments>
</file>

<file path=xl/sharedStrings.xml><?xml version="1.0" encoding="utf-8"?>
<sst xmlns="http://schemas.openxmlformats.org/spreadsheetml/2006/main" count="235" uniqueCount="201">
  <si>
    <t>CHARGES</t>
  </si>
  <si>
    <t>%</t>
  </si>
  <si>
    <t>Charges financières</t>
  </si>
  <si>
    <t>TOTAL CHARGES ARTISTIQUES</t>
  </si>
  <si>
    <t>PRODUITS</t>
  </si>
  <si>
    <t>TOTAL SUBVENTIONS D'EXPLOITATION</t>
  </si>
  <si>
    <t>Billetterie</t>
  </si>
  <si>
    <t>TOTAL RECETTES PROPRES</t>
  </si>
  <si>
    <t xml:space="preserve">TOTAL PRODUITS </t>
  </si>
  <si>
    <t>RESULTAT DE L'EXERCICE</t>
  </si>
  <si>
    <t>Région - Culture</t>
  </si>
  <si>
    <t>Buvette, restauration</t>
  </si>
  <si>
    <t>Locations immobilières</t>
  </si>
  <si>
    <t>Locations matériel</t>
  </si>
  <si>
    <t>Personnel artistique permanent</t>
  </si>
  <si>
    <t>Personnel technique</t>
  </si>
  <si>
    <t>Déplacements, réceptions</t>
  </si>
  <si>
    <t>Autres (préciser)</t>
  </si>
  <si>
    <t>TOTAL CHARGES STRUCTURE + PERSONNEL</t>
  </si>
  <si>
    <t>Coproductions, résidences</t>
  </si>
  <si>
    <t>Sous-total charges structure</t>
  </si>
  <si>
    <t>Produits financiers</t>
  </si>
  <si>
    <t xml:space="preserve">TOTAL PRODUITS DIVERS </t>
  </si>
  <si>
    <t>Intercommunalité (préciser)</t>
  </si>
  <si>
    <t>Personnel administration / diffusion / communication</t>
  </si>
  <si>
    <t>CNC, CNL ou autre direction du Ministère de la culture</t>
  </si>
  <si>
    <t xml:space="preserve">DRAC </t>
  </si>
  <si>
    <t>Fonds européens (préciser)</t>
  </si>
  <si>
    <t>Stages et ateliers</t>
  </si>
  <si>
    <t>Invitations d'auteurs, artistes et interprêtes</t>
  </si>
  <si>
    <t>Organismes para-publics (Sacem, Adami, SCAM,…)</t>
  </si>
  <si>
    <t>Mécénats</t>
  </si>
  <si>
    <t>Parainages, recettes publicitaires</t>
  </si>
  <si>
    <t>TTC</t>
  </si>
  <si>
    <t>Autres services extérieurs (fluides, téléphone, etc …)</t>
  </si>
  <si>
    <t>Communication générale, publicité</t>
  </si>
  <si>
    <t>Charges diverses (frais d'entretien, assurances, …)</t>
  </si>
  <si>
    <r>
      <t>Sous-total charges de personnel</t>
    </r>
    <r>
      <rPr>
        <i/>
        <sz val="8"/>
        <rFont val="Arial"/>
        <family val="2"/>
      </rPr>
      <t xml:space="preserve"> (salaires + charges)</t>
    </r>
  </si>
  <si>
    <t>Personnel intermittent (salaires + charges)</t>
  </si>
  <si>
    <t>Autres dépenses artistiques (préciser)</t>
  </si>
  <si>
    <t>Personnes bénévoles (pour mémoire)</t>
  </si>
  <si>
    <t>Mise à disposition de biens et de services (pour mémoire)</t>
  </si>
  <si>
    <t>Adhésions</t>
  </si>
  <si>
    <t>Bénévolat (pour mémoire)</t>
  </si>
  <si>
    <t>Commune (préciser)</t>
  </si>
  <si>
    <t>Prestations et dons en nature (pour mémoire)</t>
  </si>
  <si>
    <t>Etat (hors Min. culture) (préciser DRJSCS,…)</t>
  </si>
  <si>
    <t>Location ou vente de programmes ou d'exposition</t>
  </si>
  <si>
    <t>Action culturelle et pédagogique ( hors salaires)</t>
  </si>
  <si>
    <t>Région - Autre (préciser projet d'avenir, politique de la ville...)</t>
  </si>
  <si>
    <t>Achats (petits équipements, fournitures )</t>
  </si>
  <si>
    <t>DATE DE CONFIRMATION OU EN ATTENTE DE REPONSE</t>
  </si>
  <si>
    <t>Téléphone</t>
  </si>
  <si>
    <t>Emploi et bénévolats</t>
  </si>
  <si>
    <t>Pour la manifestation ou le programme</t>
  </si>
  <si>
    <t>Au total, y compris pour les autres activités de l’association</t>
  </si>
  <si>
    <t xml:space="preserve">Nombre de bénévoles </t>
  </si>
  <si>
    <t>Nombre d’adhérents de l’association</t>
  </si>
  <si>
    <t>Site internet</t>
  </si>
  <si>
    <t>Nom du représentant légal et qualité </t>
  </si>
  <si>
    <t xml:space="preserve">L’association nécessite-t-elle un commissaire aux comptes ?   </t>
  </si>
  <si>
    <t>Fréquentation de la dernière édition de la manifestation</t>
  </si>
  <si>
    <t>Total</t>
  </si>
  <si>
    <t xml:space="preserve">Dont jeune public </t>
  </si>
  <si>
    <t xml:space="preserve">Nombre d’entrées payantes </t>
  </si>
  <si>
    <t xml:space="preserve">Nombre d’entrées gratuites </t>
  </si>
  <si>
    <t>Nombre de salariés permanents en CDI (en Equivalent Temps Plein)</t>
  </si>
  <si>
    <t>Un courrier de demande chiffrée adressé à Madame la Présidente de la Région Occitanie</t>
  </si>
  <si>
    <t xml:space="preserve">Une revue de presse de l’édition précédente </t>
  </si>
  <si>
    <t xml:space="preserve">Si le budget de l’association dépasse 153 000 € et bénéficie de plus de 50 000€ de subventions publiques, bilan certifié conforme par le commissaire aux comptes ou le Président et publication dans le compte rendu financier de la rémunération des trois plus hauts cadres dirigeants. </t>
  </si>
  <si>
    <t>Je, soussigné :</t>
  </si>
  <si>
    <t>Signature :</t>
  </si>
  <si>
    <t>Principaux lieux de la manifestation</t>
  </si>
  <si>
    <t>Présentation la plus complète possible du programme ou de la manifestation envisagée</t>
  </si>
  <si>
    <t>Liste des pièces à fournir en complément de ce formulaire.</t>
  </si>
  <si>
    <t>Un bilan qualitatif et financier de l’édition précédente (en précisant les financements obtenus et le résultat financier de l’opération)</t>
  </si>
  <si>
    <t>Dont emplois aidés</t>
  </si>
  <si>
    <t>Femmes</t>
  </si>
  <si>
    <t>Hommes</t>
  </si>
  <si>
    <t>Si c’est le cas, le plan de financement et le devis prévisionnel doivent être présentés en hors taxes. Le taux de subvention s'appliquera sur le montant HT des dépenses éligibles. La grande majorité des associations n’est pas assujettie et doit donc présenter des budgets TTC et le taux de subvention s'appliquera sur le montant TTC des dépenses éligibles.</t>
  </si>
  <si>
    <t>Organisation de la structure</t>
  </si>
  <si>
    <t>RIB à jour de la structure</t>
  </si>
  <si>
    <t>Pour les associations, s’il s’agit d’une première demande ou si la forme juridique ou les statuts du demandeur ont été modifiés depuis la dernière demande : Récépissé de dépôt à la préfecture  et statuts à jour de l’association</t>
  </si>
  <si>
    <t xml:space="preserve">Pour les associations et pour une demande de subvention supérieure à 75 000€, bilan certifié conforme par un commissaire aux comptes ou par le Président de l’association si celle-ci n’est pas soumise à l’obligation de certification de ses comptes. </t>
  </si>
  <si>
    <t xml:space="preserve">Pour les associations pour une demande de subvention supérieure à 150 000 €, bilan certifié conforme par le commissaire aux comptes. </t>
  </si>
  <si>
    <t>Numéro RNA (pour les associations):</t>
  </si>
  <si>
    <t>Numéro SIRET :</t>
  </si>
  <si>
    <t>Adresse de correspondance (si différente)</t>
  </si>
  <si>
    <t>Adresse du siège de la structure</t>
  </si>
  <si>
    <t>Code postal</t>
  </si>
  <si>
    <t>Commune</t>
  </si>
  <si>
    <t>Présentation de la structure (association, collectivité, établissement public,…)</t>
  </si>
  <si>
    <t>REGION OCCITANIE</t>
  </si>
  <si>
    <t>Pour les associations, dernier rapport d’activité</t>
  </si>
  <si>
    <t>Etats financiers certifiés du dernier exercice comptable (année n-1 si disponible à la date limite de demande d'aide sinon n-2)</t>
  </si>
  <si>
    <t>Réservé Région</t>
  </si>
  <si>
    <t>REALISE ANNEE n-1
(Année civile ou projection au 31/12)</t>
  </si>
  <si>
    <t>REALISE ANNEE N-1
(Année civile ou projection au 31/12)</t>
  </si>
  <si>
    <t>PREVISIONNEL ANNEE DE LA MANIFESTATION FAISANT L'OBJET DE LA DEMANDE D'AIDE
(année n)</t>
  </si>
  <si>
    <t>Ce dossier comporte plusieurs feuilles (tableur avec onglets). Merci de le compléter au mieux afin de permettre l'examen de votre demande par les services de la Région qui seront chargés d'instruire votre demande.</t>
  </si>
  <si>
    <t>TOTAL DEPENSES ELIGIBLES</t>
  </si>
  <si>
    <t>PREVISIONNEL ANNEE DE LA MANIFESTATION FAISANT L'OBJET DE LA DEMANDE
(année n)</t>
  </si>
  <si>
    <t>Autres charges non éligibles</t>
  </si>
  <si>
    <t>TOTAL CHARGES NON ELIGIBLES</t>
  </si>
  <si>
    <t>TOTAL CHARGES ELIGIBLES ET NON ELIGIBLES AIDE REGION</t>
  </si>
  <si>
    <t>Dates de la manifestation ou du programme proposé</t>
  </si>
  <si>
    <t>représentant(e) légal(e) de la structure certifie exactes les informations du présent document, notamment la mention de l’ensemble des demandes de subventions déposées auprès d’autres financeurs publics ainsi que l’approbation du budget par les instances statutaires et certifie que la structure est en règle au regard de l’ensemble des déclarations fiscales et sociales ainsi que des cotisations et paiements correspondants.</t>
  </si>
  <si>
    <t xml:space="preserve">Vous pouvez proposer d’enregistrer votre manifestation sur l’agenda de la Région : </t>
  </si>
  <si>
    <t>https://www.laregion.fr/Mon-compte-34219</t>
  </si>
  <si>
    <t>Un devis analytique de la manifestation ou du programme envisagé (utilisez le modèle en onglet)</t>
  </si>
  <si>
    <t>Un plan de financement analytique, précisant les financements acquis et ceux demandés (utilisez le modèle en onglet)</t>
  </si>
  <si>
    <t>Pour les personnes morales de droit public, la délibération autorisant l’exécutif à solliciter un financement.</t>
  </si>
  <si>
    <t>PRECISIONS</t>
  </si>
  <si>
    <t>Ce lieu est-il situé sur un territoire 
politique de la ville ?</t>
  </si>
  <si>
    <t xml:space="preserve">DEVELOPPEMENT DURABLE
Citoyenneté et solidarité, égalité Femme-Homme ;
Responsabilité sociétale des entreprises ;
Transports doux et économiques ;
Gestion des déchets et de la ressource ;
Transports éco-responsables (Inscription du festival sur un site de covoiturage)
Transports publics
Hébergements de proximité (camping…)
Producteurs locaux de produits alimentaires ou fournitures (circuits courts). 
Tri sélectif des déchets 
Documents de communication eco-responsables
</t>
  </si>
  <si>
    <t xml:space="preserve">SOLIDARITE
Accessibilité (politique tarifaire notamment)
Actions visant à l’élargissement des publics,  notamment des publics empêchés
Initiatives de sensibilisation et d’éducation artistique
Mobilisation de la population locale (bénévolat notamment)
Action en dehors de la période du festival, tout au long de l'année privilégiant le développement de saisons culturelles aux côtés du temps fort de la manifestation principal
Partenariats avec des associations travaillant auprès de publics en difficulté et la mise en place d’équipements et d’actions spécifiques (plateformes surélevées, boucle magnétique, tarifs préférentiels, accompagnement…). </t>
  </si>
  <si>
    <t xml:space="preserve">PROXIMITE
Valorisation de lieux patrimoniaux de la région et du patrimoine culturel immatériel;
Dynamique de réseau et lien de coopération avec d'autres partenaires régionaux.
Complémentarités et synergie avec l'environnement local et départemental (partenariats avec d’autres opérateurs culturels du territoire de proximité), 
Partenariats avec d’autres lieux de diffusion, notamment dans la perspective d'optimiser la circulation des œuvres et des équipes sur le territoire régional ;
Aménagement et dynamisation du territoire avec une attention portée aux territoires ruraux et péri-urbains ;
Partenariats avec les salles de cinéma de proximité, les librairies ou les autres structures telles que médiathèques ou cinémathèques.
</t>
  </si>
  <si>
    <t>ECONOMIE &amp; INTERNATIONAL
Retombées économiques de la manifestation pour son territoire d’implantation et pour le territoire régional ;
Organisation d’échanges entre professionnels de l'audiovisuel ou du livre, notamment régionaux ;
Reconnaissance nationale ou internationale de la manifestation ;
Echanges avec le secteur touristique et ses principaux opérateurs;
Partenariats dans le cadre de l’association Villes et Pays d’Art et d’Histoire ou des Grands Sites de la Région Occitanie.  
Dynamique de réseau et lien de coopération avec  d’autres territoires (Autres Régions, Euro-région Pyrénées-Méditerranée, Pays, …) ;
Partenariats dans le cadre de l’Eurorégion Pyrénées-Méditerranée, de la Communauté de Travail des Pyrénées ou des échanges internationaux en général,</t>
  </si>
  <si>
    <t>Date :</t>
  </si>
  <si>
    <t>Se voit rembourser la TVA (dans ce cas, le taux de subvention s'appliquera sur le montant HT des dépenses éligibles).</t>
  </si>
  <si>
    <t>N'est pas remboursé d'une façon ou d'une autre, en tout ou partie, directement ou indirectement, de la TVA ou n'est pas bénéficiaire de l'allocation de fonds de compensation de la TVA (dans ce cas, le taux de subvention s'appliquera sur le montant TTC des dépenses éligibles).</t>
  </si>
  <si>
    <t>J'atteste que la structure :</t>
  </si>
  <si>
    <t>Dotation aux amortissements, provisions pour charges d'exploitation</t>
  </si>
  <si>
    <t>Conseil Départemental (préciser le Département)</t>
  </si>
  <si>
    <t>Produits exceptionnels, Reprises sur amortissements et provisions</t>
  </si>
  <si>
    <t>REALISE ANNEE n-1</t>
  </si>
  <si>
    <t>PREVISIONNEL ANNEE n</t>
  </si>
  <si>
    <t>REALISE ANNEE N-1</t>
  </si>
  <si>
    <t>PREVISIONNEL 
ANNEE n</t>
  </si>
  <si>
    <t>Intitulé de l'opération</t>
  </si>
  <si>
    <t>Lieu opération</t>
  </si>
  <si>
    <t>Dep.</t>
  </si>
  <si>
    <t>Date opération</t>
  </si>
  <si>
    <t>Vote 
N-1</t>
  </si>
  <si>
    <t>Aide 
sollicitée</t>
  </si>
  <si>
    <t>Avis Services</t>
  </si>
  <si>
    <t>Montant de l'aide proposée par service</t>
  </si>
  <si>
    <t>Arbitrage</t>
  </si>
  <si>
    <t>Affectation</t>
  </si>
  <si>
    <t>Date C4</t>
  </si>
  <si>
    <t>Date vote
CP</t>
  </si>
  <si>
    <t>Date de réception du dossier</t>
  </si>
  <si>
    <t>Contact</t>
  </si>
  <si>
    <t>Financement Etat</t>
  </si>
  <si>
    <t>Communication</t>
  </si>
  <si>
    <t>Le cas échéant, nombre d'entrées en dehors de la métropole de Toulouse ou de Montpellier</t>
  </si>
  <si>
    <t>Evolution
n-1
%</t>
  </si>
  <si>
    <t>Budget total
Année N
TTC</t>
  </si>
  <si>
    <t>Dépenses éligibles année n
TTC</t>
  </si>
  <si>
    <t>Emplois</t>
  </si>
  <si>
    <t>Structure</t>
  </si>
  <si>
    <t>ATTESTATION</t>
  </si>
  <si>
    <t>Ce document comporte des onglets. Se référer au dernier onglet pour les élémentset l'attestation à joindre à votre demande.</t>
  </si>
  <si>
    <t>Code APE-NAF</t>
  </si>
  <si>
    <t>OUI - NON</t>
  </si>
  <si>
    <t>L’association est-elle assujettie à la T.V.A ? (supprimer 1 des 2 mentions)</t>
  </si>
  <si>
    <t>Période ou date</t>
  </si>
  <si>
    <t>Présentation</t>
  </si>
  <si>
    <t>Présentation rapide : 170 caractères maximum.</t>
  </si>
  <si>
    <t>Nombre de salariés permanents en CDD  (ETP)</t>
  </si>
  <si>
    <t>Nombre de salariés intermittents ou saisonniers (ETP)</t>
  </si>
  <si>
    <t>Fréquent. 
totale
déclarée
 N-1</t>
  </si>
  <si>
    <t>Total ETP permanents</t>
  </si>
  <si>
    <t xml:space="preserve">  </t>
  </si>
  <si>
    <t>Non soumise à la TVA budget TTC   -   Soumise à la TVA budget HT</t>
  </si>
  <si>
    <t>Tout élément permettant d’attester la rémunération des auteurs ou collaborateurs artistiques qui participent au festival ou à la manifestation.</t>
  </si>
  <si>
    <t>Préciser si il s'agit d'une médiathèque, bibliothèque ou librairie.</t>
  </si>
  <si>
    <t>Ce lieu est-il situé en zone rurale ou en zone de montagne ?</t>
  </si>
  <si>
    <t>supprimer une des deux mentions ci-dessous :</t>
  </si>
  <si>
    <t>Le cas échéant, je mentionne dans le cadre ci-dessous le nom des élus de la Région Occitanie membres des instances dirigeantes de la structure (CA, Bureau, Direction,…) :</t>
  </si>
  <si>
    <t>Locations de films, d'expositions, achat de spectacles.</t>
  </si>
  <si>
    <t>NOM DE LA STRUCTURE</t>
  </si>
  <si>
    <t>REGION OCCITANIE
FICHE TECHNIQUE SOUTIEN AUX MANIFESTATIONS LIVRE 2023</t>
  </si>
  <si>
    <t>Dossier de demande d'aide à une manifestation Littéraire année 2023</t>
  </si>
  <si>
    <t xml:space="preserve">Présentation rapide de la manifestation: </t>
  </si>
  <si>
    <t xml:space="preserve">Nom de la manifestation: </t>
  </si>
  <si>
    <t xml:space="preserve">Courrier électronique: </t>
  </si>
  <si>
    <t xml:space="preserve">Responsable du suivi de la demande: </t>
  </si>
  <si>
    <t xml:space="preserve">REGION OCCITANIE
FICHE TECHNIQUE SOUTIEN AUX MANIFESTATIONS LITTERAIRES (8 items) </t>
  </si>
  <si>
    <t xml:space="preserve">8. Actions développées en faveur du éveloppement durable: citoyenneté et solidarité, responsabilité sociétale des organisations, transports doux et économiques, alimentation bio ou de saison, gestion des déchets et de la ressource, politique énergétique (économies d’énergie, énergies renouvelables), pratiques durables, etc... : </t>
  </si>
  <si>
    <t>[pour les associations et les fondations autres que celles agréées et  les associations et fondations reconnues d'utilité publique] 
Que l'association ait souscrit au contrat d'engagement républicain annexé au décret pris pour l'application de l'article 10-1 de la loi n° 2000-321 du 12 avril 2000 relative aux droits des citoyens dans leurs relations avec leurs administrations.</t>
  </si>
  <si>
    <t>La Région a dématérialisé la communication de ses décisions. Veillez à utiliser une adresse régulièrement consultée afin d'éviter des retards de communication.</t>
  </si>
  <si>
    <t>Courrier électronique pour envoi des notifications, actes attributifs ou rejets :</t>
  </si>
  <si>
    <t>Un bilan financier de l’édition précédente (en précisant les financements obtenus et le résultat financier de l’opération)</t>
  </si>
  <si>
    <t>Un bilan qualitatif de l’édition précédente</t>
  </si>
  <si>
    <t>Une présentation la plus complète possible du programme ou de la manifestation envisagée</t>
  </si>
  <si>
    <t>Les dépenses éligibles doivent :
- être liées à la mise en oeuvre de l’opération et nécessaires à sa réalisation : ne seront notamment pas considérés comme éligibles les impôts dont le lien avec l’opération ne peut être justifié, les amendes, les pénalités financières, les frais de contentieux, les dettes (y compris les intérêts des emprunts), les accords amiables et intérêts moratoires, les frais bancaires et assimilés.
- être postérieures à la date de réception du dossier de demande de subvention et intervenir dans le délai de réalisation mentionné dans la convention ou l’arrêté.
- être présentées : HT si elles donnent lieu à récupération de TVA, ou sont éligibles au FCTVA (fonds de compensation de la TVA), HT en cas d’assujettissement partiel, TTC dans les autres cas.
- donner lieu à un décaissement réel : ne seront notamment pas considérées comme éligibles les dotations aux amortissements et aux provisions, les retenues de garantie non acquittées, les contributions volontaires.
En effet, ces contributions volontaires, apportées tant par la structure bénéficiaire de la subvention régionale que par des tiers (bénévolat, prestations réalisées à titre gratuit, mises à disposition à titre gracieux de personnes ainsi que de biens meubles ou immeubles), sont expressément exclues du champ des dépenses éligibles. Plus spécifiquement concernant le bénévolat, tout en reconnaissant son importance, son caractère difficilement vérifiable conduit à ne pas le prendre en compte par principe dans les dépenses éligibles.</t>
  </si>
  <si>
    <t xml:space="preserve">Attention : Pour les subventions, précisez le montant voté par chaque collectivité au titre de l'exercice concerné et non la part de subvention ( acomptes ou solde ) que vous avez déjà perçu au moment où vous remplissez ce dossier.
</t>
  </si>
  <si>
    <t>Nous vous invitons à prendre connaissance du nouveau dispositif sur le site laregion.fr avant de remplir votre dossier</t>
  </si>
  <si>
    <t xml:space="preserve">Les dossiers sont à adresser : </t>
  </si>
  <si>
    <t>Nom de la structure</t>
  </si>
  <si>
    <t xml:space="preserve">avant le 15 décembre 2022 proposition de vote d’une aide éventuelle en avril 2023  (manifestations du 1er semestre) </t>
  </si>
  <si>
    <t xml:space="preserve">avant le 15 janvier 2023 proposition de vote d’une aide éventuelle en juin 2023 (manifestations du 2nd semestre) </t>
  </si>
  <si>
    <t>Pour tous renseignements :  Florence Carre :   04 67 22 94 57          livre@laregion.fr</t>
  </si>
  <si>
    <t>Les dossiers de demande doivent être adressés uniquement par mail à l'adresse suivante : livre@laregion.fr</t>
  </si>
  <si>
    <t xml:space="preserve">5. Principaux partenaires de la manifestation (médiathèques, librairies, éditeurs, établissements scolaires, associations, établissements pénitentiaires, etc… ) : </t>
  </si>
  <si>
    <t xml:space="preserve">1. grandes lignes du programme de la manifestation (merci d'envoyer le programme détaillé à livre@laregion.fr dès que possible) : </t>
  </si>
  <si>
    <t xml:space="preserve">2. Egalité Femme-Homme :  noms et nombre d'autrices et d'auteurs appelé.e.s à intervenir lors de la manifestation (attention : la parité entre autrices et auteurs est désormais demandée) : </t>
  </si>
  <si>
    <t xml:space="preserve">3. Actions de sensibilisation contre les violences sexistes et sexuelles prévues (information, formation) : 
Prise en compte de l’égalité et du genre dans le contenu de la programmation, des actions culturelles et de la politique en direction des publics : </t>
  </si>
  <si>
    <t xml:space="preserve">4. Rémunération des auteurs prévue lors de la manifestation (à détailler) : </t>
  </si>
  <si>
    <t>7. Lycées partenaires (nom et nombre de classes). Décrire la ou les action(s)  mise(s) en  place lors de l'édition 2022 et prévues en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</si>
</sst>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0\ &quot;€&quot;"/>
    <numFmt numFmtId="166" formatCode="_-* #,##0\ &quot;€&quot;_-;\-* #,##0\ &quot;€&quot;_-;_-* &quot;-&quot;??\ &quot;€&quot;_-;_-@_-"/>
    <numFmt numFmtId="167" formatCode="_-* #,##0\ _€_-;\-* #,##0\ _€_-;_-* &quot;-&quot;??\ _€_-;_-@_-"/>
    <numFmt numFmtId="168" formatCode="dd/mm/yy;@"/>
    <numFmt numFmtId="169" formatCode="0.0"/>
  </numFmts>
  <fonts count="39" x14ac:knownFonts="1">
    <font>
      <sz val="10"/>
      <name val="Arial"/>
    </font>
    <font>
      <sz val="11"/>
      <color theme="1"/>
      <name val="Calibri"/>
      <family val="2"/>
      <scheme val="minor"/>
    </font>
    <font>
      <sz val="10"/>
      <name val="Arial"/>
      <family val="2"/>
    </font>
    <font>
      <sz val="8"/>
      <name val="Arial"/>
      <family val="2"/>
    </font>
    <font>
      <b/>
      <i/>
      <sz val="8"/>
      <name val="Arial"/>
      <family val="2"/>
    </font>
    <font>
      <b/>
      <sz val="8"/>
      <name val="Arial"/>
      <family val="2"/>
    </font>
    <font>
      <i/>
      <sz val="8"/>
      <name val="Arial"/>
      <family val="2"/>
    </font>
    <font>
      <sz val="9"/>
      <color theme="1"/>
      <name val="Calibri"/>
      <family val="2"/>
      <scheme val="minor"/>
    </font>
    <font>
      <b/>
      <sz val="9"/>
      <color indexed="81"/>
      <name val="Tahoma"/>
      <family val="2"/>
    </font>
    <font>
      <sz val="9"/>
      <name val="Arial"/>
      <family val="2"/>
    </font>
    <font>
      <b/>
      <sz val="9"/>
      <color rgb="FFFFFFFF"/>
      <name val="Arial"/>
      <family val="2"/>
    </font>
    <font>
      <sz val="9"/>
      <name val="Calibri"/>
      <family val="2"/>
      <scheme val="minor"/>
    </font>
    <font>
      <b/>
      <sz val="9"/>
      <name val="Calibri"/>
      <family val="2"/>
      <scheme val="minor"/>
    </font>
    <font>
      <sz val="10"/>
      <name val="Calibri"/>
      <family val="2"/>
      <scheme val="minor"/>
    </font>
    <font>
      <sz val="8"/>
      <name val="Calibri"/>
      <family val="2"/>
      <scheme val="minor"/>
    </font>
    <font>
      <b/>
      <sz val="9"/>
      <color rgb="FFFFFFFF"/>
      <name val="Calibri"/>
      <family val="2"/>
      <scheme val="minor"/>
    </font>
    <font>
      <b/>
      <sz val="10"/>
      <color theme="0"/>
      <name val="Calibri"/>
      <family val="2"/>
      <scheme val="minor"/>
    </font>
    <font>
      <i/>
      <sz val="9"/>
      <name val="Calibri"/>
      <family val="2"/>
      <scheme val="minor"/>
    </font>
    <font>
      <b/>
      <sz val="10"/>
      <color rgb="FFFFFFFF"/>
      <name val="Calibri"/>
      <family val="2"/>
      <scheme val="minor"/>
    </font>
    <font>
      <b/>
      <sz val="11"/>
      <color theme="4" tint="-0.499984740745262"/>
      <name val="Calibri"/>
      <family val="2"/>
      <scheme val="minor"/>
    </font>
    <font>
      <b/>
      <sz val="10"/>
      <color theme="3"/>
      <name val="Calibri"/>
      <family val="2"/>
      <scheme val="minor"/>
    </font>
    <font>
      <b/>
      <sz val="9"/>
      <color theme="4" tint="-0.499984740745262"/>
      <name val="Calibri"/>
      <family val="2"/>
      <scheme val="minor"/>
    </font>
    <font>
      <b/>
      <sz val="9"/>
      <color theme="0"/>
      <name val="Calibri"/>
      <family val="2"/>
      <scheme val="minor"/>
    </font>
    <font>
      <b/>
      <sz val="8"/>
      <color theme="3"/>
      <name val="Arial"/>
      <family val="2"/>
    </font>
    <font>
      <sz val="14"/>
      <color theme="1"/>
      <name val="Calibri"/>
      <family val="2"/>
      <scheme val="minor"/>
    </font>
    <font>
      <b/>
      <sz val="10"/>
      <color theme="0"/>
      <name val="Arial"/>
      <family val="2"/>
    </font>
    <font>
      <u/>
      <sz val="10"/>
      <color theme="10"/>
      <name val="Arial"/>
      <family val="2"/>
    </font>
    <font>
      <sz val="11"/>
      <name val="Arial"/>
      <family val="2"/>
    </font>
    <font>
      <b/>
      <sz val="9"/>
      <name val="Arial"/>
      <family val="2"/>
    </font>
    <font>
      <b/>
      <sz val="10"/>
      <name val="Arial"/>
      <family val="2"/>
    </font>
    <font>
      <sz val="10"/>
      <name val="Arial"/>
      <family val="2"/>
    </font>
    <font>
      <sz val="11"/>
      <name val="Calibri"/>
      <family val="2"/>
      <scheme val="minor"/>
    </font>
    <font>
      <b/>
      <i/>
      <sz val="9"/>
      <color theme="6" tint="-0.499984740745262"/>
      <name val="Calibri"/>
      <family val="2"/>
      <scheme val="minor"/>
    </font>
    <font>
      <sz val="10"/>
      <name val="Arial"/>
    </font>
    <font>
      <sz val="14"/>
      <name val="Calibri"/>
      <family val="2"/>
      <scheme val="minor"/>
    </font>
    <font>
      <b/>
      <sz val="9"/>
      <color rgb="FFFFFFFF"/>
      <name val="Calibri"/>
      <family val="2"/>
    </font>
    <font>
      <b/>
      <sz val="11"/>
      <color theme="0"/>
      <name val="Calibri"/>
      <family val="2"/>
      <scheme val="minor"/>
    </font>
    <font>
      <b/>
      <sz val="11"/>
      <color theme="3" tint="-0.499984740745262"/>
      <name val="Calibri"/>
      <family val="2"/>
      <scheme val="minor"/>
    </font>
    <font>
      <b/>
      <sz val="11"/>
      <color rgb="FFFFFFFF"/>
      <name val="Calibri"/>
      <family val="2"/>
      <scheme val="minor"/>
    </font>
  </fonts>
  <fills count="15">
    <fill>
      <patternFill patternType="none"/>
    </fill>
    <fill>
      <patternFill patternType="gray125"/>
    </fill>
    <fill>
      <patternFill patternType="solid">
        <fgColor indexed="44"/>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rgb="FF666699"/>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6" tint="-0.499984740745262"/>
        <bgColor indexed="64"/>
      </patternFill>
    </fill>
    <fill>
      <patternFill patternType="solid">
        <fgColor rgb="FF4F6228"/>
        <bgColor indexed="64"/>
      </patternFill>
    </fill>
  </fills>
  <borders count="17">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style="medium">
        <color auto="1"/>
      </right>
      <top/>
      <bottom/>
      <diagonal/>
    </border>
    <border>
      <left/>
      <right style="thin">
        <color auto="1"/>
      </right>
      <top/>
      <bottom/>
      <diagonal/>
    </border>
  </borders>
  <cellStyleXfs count="15">
    <xf numFmtId="0" fontId="0" fillId="0" borderId="0"/>
    <xf numFmtId="0" fontId="2" fillId="0" borderId="0"/>
    <xf numFmtId="44" fontId="7" fillId="0" borderId="0" applyFont="0" applyFill="0" applyBorder="0" applyAlignment="0" applyProtection="0"/>
    <xf numFmtId="0" fontId="7" fillId="0" borderId="0"/>
    <xf numFmtId="0" fontId="24" fillId="0" borderId="0"/>
    <xf numFmtId="0" fontId="26" fillId="0" borderId="0" applyNumberFormat="0" applyFill="0" applyBorder="0" applyAlignment="0" applyProtection="0"/>
    <xf numFmtId="164"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164" fontId="2" fillId="0" borderId="0" applyFont="0" applyFill="0" applyBorder="0" applyAlignment="0" applyProtection="0"/>
    <xf numFmtId="0" fontId="33" fillId="0" borderId="0"/>
    <xf numFmtId="0" fontId="1" fillId="0" borderId="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56">
    <xf numFmtId="0" fontId="0" fillId="0" borderId="0" xfId="0"/>
    <xf numFmtId="0" fontId="3" fillId="0" borderId="3" xfId="1" applyFont="1" applyBorder="1" applyAlignment="1" applyProtection="1">
      <alignment horizontal="left" vertical="center"/>
      <protection locked="0"/>
    </xf>
    <xf numFmtId="0" fontId="3" fillId="0" borderId="0" xfId="1" applyFont="1" applyAlignment="1" applyProtection="1">
      <alignment vertical="center"/>
    </xf>
    <xf numFmtId="165" fontId="5" fillId="3" borderId="3" xfId="1" applyNumberFormat="1" applyFont="1" applyFill="1" applyBorder="1" applyAlignment="1" applyProtection="1">
      <alignment horizontal="center" vertical="center"/>
    </xf>
    <xf numFmtId="9" fontId="5" fillId="3" borderId="3" xfId="1" applyNumberFormat="1" applyFont="1" applyFill="1" applyBorder="1" applyAlignment="1" applyProtection="1">
      <alignment horizontal="center" vertical="center"/>
    </xf>
    <xf numFmtId="0" fontId="3" fillId="0" borderId="3" xfId="1" applyFont="1" applyBorder="1" applyAlignment="1" applyProtection="1">
      <alignment vertical="center"/>
      <protection locked="0"/>
    </xf>
    <xf numFmtId="165" fontId="3" fillId="0" borderId="3" xfId="1" applyNumberFormat="1" applyFont="1" applyBorder="1" applyAlignment="1" applyProtection="1">
      <alignment vertical="center"/>
      <protection locked="0"/>
    </xf>
    <xf numFmtId="9" fontId="3" fillId="0" borderId="3" xfId="1" applyNumberFormat="1" applyFont="1" applyBorder="1" applyAlignment="1" applyProtection="1">
      <alignment vertical="center"/>
    </xf>
    <xf numFmtId="0" fontId="3" fillId="0" borderId="3" xfId="1" applyFont="1" applyBorder="1" applyAlignment="1" applyProtection="1">
      <alignment vertical="center" wrapText="1"/>
      <protection locked="0"/>
    </xf>
    <xf numFmtId="165" fontId="3" fillId="6" borderId="3" xfId="1" applyNumberFormat="1" applyFont="1" applyFill="1" applyBorder="1" applyAlignment="1" applyProtection="1">
      <alignment vertical="center"/>
    </xf>
    <xf numFmtId="9" fontId="3" fillId="6" borderId="3" xfId="1" applyNumberFormat="1" applyFont="1" applyFill="1" applyBorder="1" applyAlignment="1" applyProtection="1">
      <alignment vertical="center"/>
    </xf>
    <xf numFmtId="0" fontId="3" fillId="0" borderId="3" xfId="1" applyFont="1" applyFill="1" applyBorder="1" applyAlignment="1" applyProtection="1">
      <alignment vertical="center"/>
      <protection locked="0"/>
    </xf>
    <xf numFmtId="165" fontId="5" fillId="4" borderId="3" xfId="1" applyNumberFormat="1" applyFont="1" applyFill="1" applyBorder="1" applyAlignment="1" applyProtection="1">
      <alignment vertical="center"/>
    </xf>
    <xf numFmtId="9" fontId="5" fillId="4" borderId="3" xfId="1" applyNumberFormat="1" applyFont="1" applyFill="1" applyBorder="1" applyAlignment="1" applyProtection="1">
      <alignment vertical="center"/>
    </xf>
    <xf numFmtId="0" fontId="3" fillId="0" borderId="3" xfId="1" applyFont="1" applyFill="1" applyBorder="1" applyAlignment="1" applyProtection="1">
      <alignment horizontal="left" vertical="center"/>
      <protection locked="0"/>
    </xf>
    <xf numFmtId="165" fontId="3" fillId="0" borderId="3" xfId="1" applyNumberFormat="1" applyFont="1" applyFill="1" applyBorder="1" applyAlignment="1" applyProtection="1">
      <alignment vertical="center"/>
      <protection locked="0"/>
    </xf>
    <xf numFmtId="165" fontId="5" fillId="3" borderId="3" xfId="1" applyNumberFormat="1" applyFont="1" applyFill="1" applyBorder="1" applyAlignment="1" applyProtection="1">
      <alignment vertical="center"/>
    </xf>
    <xf numFmtId="9" fontId="5" fillId="3" borderId="3" xfId="1" applyNumberFormat="1" applyFont="1" applyFill="1" applyBorder="1" applyAlignment="1" applyProtection="1">
      <alignment vertical="center"/>
    </xf>
    <xf numFmtId="166" fontId="3" fillId="0" borderId="3" xfId="2" applyNumberFormat="1" applyFont="1" applyBorder="1" applyAlignment="1" applyProtection="1">
      <alignment vertical="center"/>
      <protection locked="0"/>
    </xf>
    <xf numFmtId="9" fontId="6" fillId="0" borderId="3" xfId="1" applyNumberFormat="1" applyFont="1" applyBorder="1" applyAlignment="1" applyProtection="1">
      <alignment vertical="center"/>
      <protection locked="0"/>
    </xf>
    <xf numFmtId="0" fontId="3" fillId="0" borderId="3" xfId="1" applyFont="1" applyFill="1" applyBorder="1" applyAlignment="1" applyProtection="1">
      <alignment horizontal="left" vertical="center" wrapText="1"/>
      <protection locked="0"/>
    </xf>
    <xf numFmtId="0" fontId="5" fillId="7" borderId="3" xfId="1" applyFont="1" applyFill="1" applyBorder="1" applyAlignment="1" applyProtection="1">
      <alignment horizontal="center" vertical="center"/>
    </xf>
    <xf numFmtId="9" fontId="6" fillId="0" borderId="3" xfId="1" applyNumberFormat="1" applyFont="1" applyBorder="1" applyAlignment="1" applyProtection="1">
      <alignment vertical="center"/>
    </xf>
    <xf numFmtId="0" fontId="3" fillId="0" borderId="0" xfId="1" applyFont="1" applyAlignment="1" applyProtection="1">
      <alignment vertical="center"/>
      <protection locked="0"/>
    </xf>
    <xf numFmtId="0" fontId="3" fillId="0" borderId="3" xfId="1" applyFont="1" applyBorder="1" applyAlignment="1" applyProtection="1">
      <alignment horizontal="left" vertical="center" wrapText="1"/>
      <protection locked="0"/>
    </xf>
    <xf numFmtId="165" fontId="4" fillId="5" borderId="3" xfId="1" applyNumberFormat="1" applyFont="1" applyFill="1" applyBorder="1" applyAlignment="1" applyProtection="1">
      <alignment vertical="center"/>
    </xf>
    <xf numFmtId="9" fontId="4" fillId="5" borderId="3" xfId="1" applyNumberFormat="1" applyFont="1" applyFill="1" applyBorder="1" applyAlignment="1" applyProtection="1">
      <alignment vertical="center"/>
    </xf>
    <xf numFmtId="165" fontId="5" fillId="5" borderId="3" xfId="1" applyNumberFormat="1" applyFont="1" applyFill="1" applyBorder="1" applyAlignment="1" applyProtection="1">
      <alignment vertical="center"/>
    </xf>
    <xf numFmtId="165" fontId="5" fillId="2" borderId="3" xfId="1" applyNumberFormat="1" applyFont="1" applyFill="1" applyBorder="1" applyAlignment="1" applyProtection="1">
      <alignment vertical="center"/>
    </xf>
    <xf numFmtId="9" fontId="5" fillId="2" borderId="3" xfId="1" applyNumberFormat="1" applyFont="1" applyFill="1" applyBorder="1" applyAlignment="1" applyProtection="1">
      <alignment vertical="center"/>
    </xf>
    <xf numFmtId="165" fontId="3" fillId="0" borderId="0" xfId="1" applyNumberFormat="1" applyFont="1" applyAlignment="1" applyProtection="1">
      <alignment vertical="center"/>
    </xf>
    <xf numFmtId="9" fontId="3" fillId="0" borderId="0" xfId="1" applyNumberFormat="1" applyFont="1" applyAlignment="1" applyProtection="1">
      <alignment vertical="center"/>
    </xf>
    <xf numFmtId="165" fontId="3" fillId="0" borderId="3" xfId="1" applyNumberFormat="1" applyFont="1" applyFill="1" applyBorder="1" applyAlignment="1" applyProtection="1">
      <alignment horizontal="center" vertical="center"/>
      <protection locked="0"/>
    </xf>
    <xf numFmtId="0" fontId="3" fillId="0" borderId="0" xfId="1" applyFont="1" applyAlignment="1" applyProtection="1">
      <alignment horizontal="center" vertical="center"/>
    </xf>
    <xf numFmtId="0" fontId="5" fillId="0" borderId="3" xfId="1" applyFont="1" applyBorder="1" applyAlignment="1" applyProtection="1">
      <alignment horizontal="center" vertical="center" wrapText="1"/>
    </xf>
    <xf numFmtId="9" fontId="6" fillId="0" borderId="4" xfId="1" applyNumberFormat="1" applyFont="1" applyBorder="1" applyAlignment="1" applyProtection="1">
      <alignment vertical="center"/>
    </xf>
    <xf numFmtId="165" fontId="4" fillId="5" borderId="6" xfId="1" applyNumberFormat="1" applyFont="1" applyFill="1" applyBorder="1" applyAlignment="1" applyProtection="1">
      <alignment horizontal="center" vertical="center"/>
    </xf>
    <xf numFmtId="165" fontId="5" fillId="5" borderId="7" xfId="1" applyNumberFormat="1" applyFont="1" applyFill="1" applyBorder="1" applyAlignment="1" applyProtection="1">
      <alignment horizontal="center" vertical="center"/>
    </xf>
    <xf numFmtId="165" fontId="3" fillId="0" borderId="6" xfId="1" applyNumberFormat="1" applyFont="1" applyFill="1" applyBorder="1" applyAlignment="1" applyProtection="1">
      <alignment horizontal="center" vertical="center"/>
    </xf>
    <xf numFmtId="165" fontId="3" fillId="0" borderId="8" xfId="1" applyNumberFormat="1" applyFont="1" applyFill="1" applyBorder="1" applyAlignment="1" applyProtection="1">
      <alignment horizontal="center" vertical="center"/>
    </xf>
    <xf numFmtId="165" fontId="3" fillId="0" borderId="7" xfId="1" applyNumberFormat="1" applyFont="1" applyFill="1" applyBorder="1" applyAlignment="1" applyProtection="1">
      <alignment horizontal="center" vertical="center"/>
    </xf>
    <xf numFmtId="165" fontId="5" fillId="5" borderId="8" xfId="1" applyNumberFormat="1" applyFont="1" applyFill="1" applyBorder="1" applyAlignment="1" applyProtection="1">
      <alignment horizontal="center" vertical="center"/>
    </xf>
    <xf numFmtId="0" fontId="3" fillId="0" borderId="6" xfId="1" applyFont="1" applyBorder="1" applyAlignment="1" applyProtection="1">
      <alignment horizontal="center" vertical="center"/>
    </xf>
    <xf numFmtId="0" fontId="3" fillId="0" borderId="8" xfId="1" applyFont="1" applyBorder="1" applyAlignment="1" applyProtection="1">
      <alignment horizontal="center" vertical="center"/>
    </xf>
    <xf numFmtId="165" fontId="5" fillId="2" borderId="6" xfId="1" applyNumberFormat="1" applyFont="1" applyFill="1" applyBorder="1" applyAlignment="1" applyProtection="1">
      <alignment horizontal="center" vertical="center"/>
    </xf>
    <xf numFmtId="165" fontId="5" fillId="2" borderId="7" xfId="1" applyNumberFormat="1" applyFont="1" applyFill="1" applyBorder="1" applyAlignment="1" applyProtection="1">
      <alignment horizontal="center" vertical="center"/>
    </xf>
    <xf numFmtId="166" fontId="3" fillId="0" borderId="6" xfId="2" applyNumberFormat="1" applyFont="1" applyBorder="1" applyAlignment="1" applyProtection="1">
      <alignment horizontal="center" vertical="center"/>
    </xf>
    <xf numFmtId="166" fontId="3" fillId="0" borderId="7" xfId="2" applyNumberFormat="1" applyFont="1" applyBorder="1" applyAlignment="1" applyProtection="1">
      <alignment horizontal="center" vertical="center"/>
    </xf>
    <xf numFmtId="0" fontId="11" fillId="0" borderId="3" xfId="0" applyFont="1" applyBorder="1" applyAlignment="1" applyProtection="1">
      <alignment vertical="center" wrapText="1"/>
      <protection locked="0"/>
    </xf>
    <xf numFmtId="0" fontId="13" fillId="0" borderId="0" xfId="0" applyFont="1" applyAlignment="1">
      <alignment horizontal="left" vertical="center"/>
    </xf>
    <xf numFmtId="0" fontId="13" fillId="0" borderId="3" xfId="0" applyFont="1" applyBorder="1" applyAlignment="1">
      <alignment horizontal="left" vertical="center"/>
    </xf>
    <xf numFmtId="0" fontId="7" fillId="0" borderId="0" xfId="3" applyBorder="1" applyAlignment="1" applyProtection="1">
      <alignment horizontal="center" vertical="center" wrapText="1"/>
    </xf>
    <xf numFmtId="0" fontId="7" fillId="4" borderId="0" xfId="3" applyFill="1" applyBorder="1" applyAlignment="1" applyProtection="1">
      <alignment horizontal="center" vertical="center" wrapText="1"/>
    </xf>
    <xf numFmtId="0" fontId="12" fillId="0" borderId="3" xfId="0" applyFont="1" applyBorder="1" applyAlignment="1">
      <alignment horizontal="left" vertical="center" wrapText="1"/>
    </xf>
    <xf numFmtId="0" fontId="12" fillId="4" borderId="3" xfId="0" applyFont="1" applyFill="1" applyBorder="1" applyAlignment="1">
      <alignment vertical="center" wrapText="1"/>
    </xf>
    <xf numFmtId="0" fontId="7" fillId="4" borderId="0" xfId="3" applyFill="1" applyBorder="1" applyAlignment="1" applyProtection="1">
      <alignment horizontal="left" vertical="center" wrapText="1"/>
    </xf>
    <xf numFmtId="0" fontId="7" fillId="0" borderId="0" xfId="3" applyBorder="1" applyAlignment="1" applyProtection="1">
      <alignment horizontal="left" vertical="center" wrapText="1"/>
    </xf>
    <xf numFmtId="0" fontId="21" fillId="4" borderId="0" xfId="3" applyFont="1" applyFill="1" applyBorder="1" applyAlignment="1" applyProtection="1">
      <alignment horizontal="left" vertical="center" wrapText="1"/>
    </xf>
    <xf numFmtId="0" fontId="3" fillId="0" borderId="3" xfId="1" applyFont="1" applyBorder="1" applyAlignment="1" applyProtection="1">
      <alignment vertical="center"/>
    </xf>
    <xf numFmtId="0" fontId="4" fillId="6" borderId="3" xfId="1" applyFont="1" applyFill="1" applyBorder="1" applyAlignment="1" applyProtection="1">
      <alignment horizontal="left" vertical="center"/>
    </xf>
    <xf numFmtId="0" fontId="4" fillId="4" borderId="3" xfId="1" applyFont="1" applyFill="1" applyBorder="1" applyAlignment="1" applyProtection="1">
      <alignment vertical="center"/>
    </xf>
    <xf numFmtId="9" fontId="4" fillId="6" borderId="3" xfId="1" applyNumberFormat="1" applyFont="1" applyFill="1" applyBorder="1" applyAlignment="1" applyProtection="1">
      <alignment horizontal="left" vertical="center"/>
    </xf>
    <xf numFmtId="0" fontId="5" fillId="3" borderId="3" xfId="1" applyFont="1" applyFill="1" applyBorder="1" applyAlignment="1" applyProtection="1">
      <alignment vertical="center"/>
    </xf>
    <xf numFmtId="0" fontId="4" fillId="4" borderId="3" xfId="1" applyFont="1" applyFill="1" applyBorder="1" applyAlignment="1" applyProtection="1">
      <alignment horizontal="left" vertical="center"/>
    </xf>
    <xf numFmtId="0" fontId="5" fillId="3" borderId="3" xfId="1" applyFont="1" applyFill="1" applyBorder="1" applyAlignment="1" applyProtection="1">
      <alignment horizontal="center" vertical="center"/>
    </xf>
    <xf numFmtId="0" fontId="5" fillId="7" borderId="3" xfId="0" applyFont="1" applyFill="1" applyBorder="1" applyAlignment="1" applyProtection="1">
      <alignment horizontal="center" vertical="center"/>
    </xf>
    <xf numFmtId="0" fontId="9" fillId="0" borderId="0" xfId="0" applyFont="1"/>
    <xf numFmtId="0" fontId="27" fillId="0" borderId="0" xfId="1" applyFont="1" applyAlignment="1" applyProtection="1">
      <alignment vertical="center"/>
    </xf>
    <xf numFmtId="0" fontId="12" fillId="0" borderId="3" xfId="0" applyFont="1" applyBorder="1" applyAlignment="1" applyProtection="1">
      <alignment horizontal="left" vertical="center" wrapText="1"/>
      <protection locked="0"/>
    </xf>
    <xf numFmtId="0" fontId="18" fillId="8" borderId="3"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2" fillId="0" borderId="3" xfId="0" applyFont="1" applyBorder="1" applyAlignment="1">
      <alignment vertical="center" wrapText="1"/>
    </xf>
    <xf numFmtId="0" fontId="29" fillId="0" borderId="0" xfId="0" applyFont="1"/>
    <xf numFmtId="0" fontId="3" fillId="0" borderId="3" xfId="1" applyFont="1" applyBorder="1" applyAlignment="1" applyProtection="1">
      <alignment vertical="center"/>
    </xf>
    <xf numFmtId="0" fontId="3" fillId="0" borderId="3" xfId="1" applyFont="1" applyBorder="1" applyAlignment="1" applyProtection="1">
      <alignment vertical="center" wrapText="1"/>
    </xf>
    <xf numFmtId="0" fontId="5" fillId="3" borderId="3" xfId="1" applyFont="1" applyFill="1" applyBorder="1" applyAlignment="1" applyProtection="1">
      <alignment horizontal="left" vertical="center"/>
    </xf>
    <xf numFmtId="9" fontId="4" fillId="6" borderId="3" xfId="1" applyNumberFormat="1" applyFont="1" applyFill="1" applyBorder="1" applyAlignment="1" applyProtection="1">
      <alignment horizontal="left" vertical="center"/>
    </xf>
    <xf numFmtId="0" fontId="3" fillId="0" borderId="3" xfId="1" applyFont="1" applyFill="1" applyBorder="1" applyAlignment="1" applyProtection="1">
      <alignment vertical="center"/>
    </xf>
    <xf numFmtId="0" fontId="3" fillId="0" borderId="3" xfId="1" applyFont="1" applyBorder="1" applyAlignment="1" applyProtection="1">
      <alignment horizontal="left" vertical="center"/>
    </xf>
    <xf numFmtId="0" fontId="4" fillId="6" borderId="3" xfId="1" applyFont="1" applyFill="1" applyBorder="1" applyAlignment="1" applyProtection="1">
      <alignment horizontal="left" vertical="center"/>
    </xf>
    <xf numFmtId="0" fontId="4" fillId="4" borderId="3" xfId="1" applyFont="1" applyFill="1" applyBorder="1" applyAlignment="1" applyProtection="1">
      <alignment vertical="center"/>
    </xf>
    <xf numFmtId="0" fontId="5" fillId="3" borderId="3" xfId="1" applyFont="1" applyFill="1" applyBorder="1" applyAlignment="1" applyProtection="1">
      <alignment vertical="center"/>
    </xf>
    <xf numFmtId="0" fontId="3" fillId="0" borderId="3" xfId="1" applyFont="1" applyFill="1" applyBorder="1" applyAlignment="1" applyProtection="1">
      <alignment horizontal="left" vertical="center"/>
    </xf>
    <xf numFmtId="0" fontId="3" fillId="0" borderId="3" xfId="1" applyFont="1" applyFill="1" applyBorder="1" applyAlignment="1" applyProtection="1">
      <alignment horizontal="left" vertical="center" wrapText="1"/>
    </xf>
    <xf numFmtId="0" fontId="4" fillId="4" borderId="3" xfId="1" applyFont="1" applyFill="1" applyBorder="1" applyAlignment="1" applyProtection="1">
      <alignment horizontal="left" vertical="center"/>
    </xf>
    <xf numFmtId="0" fontId="3" fillId="0" borderId="3" xfId="1" applyFont="1" applyBorder="1" applyAlignment="1" applyProtection="1">
      <alignment horizontal="left" vertical="center" wrapText="1"/>
    </xf>
    <xf numFmtId="0" fontId="5" fillId="7" borderId="3" xfId="1" applyFont="1" applyFill="1" applyBorder="1" applyAlignment="1" applyProtection="1">
      <alignment horizontal="left" vertical="center"/>
    </xf>
    <xf numFmtId="0" fontId="4" fillId="5" borderId="3" xfId="1" applyFont="1" applyFill="1" applyBorder="1" applyAlignment="1" applyProtection="1">
      <alignment vertical="center"/>
    </xf>
    <xf numFmtId="0" fontId="5" fillId="2" borderId="3" xfId="1" applyFont="1" applyFill="1" applyBorder="1" applyAlignment="1" applyProtection="1">
      <alignment vertical="center"/>
    </xf>
    <xf numFmtId="0" fontId="4" fillId="5" borderId="3" xfId="1" applyFont="1" applyFill="1" applyBorder="1" applyAlignment="1" applyProtection="1">
      <alignment vertical="center" wrapText="1"/>
    </xf>
    <xf numFmtId="0" fontId="3" fillId="0" borderId="3" xfId="1" applyFont="1" applyBorder="1" applyAlignment="1" applyProtection="1">
      <alignment horizontal="center" vertical="center"/>
    </xf>
    <xf numFmtId="0" fontId="6" fillId="0" borderId="3" xfId="1" applyFont="1" applyBorder="1" applyAlignment="1" applyProtection="1">
      <alignment horizontal="center" vertical="center"/>
    </xf>
    <xf numFmtId="0" fontId="6" fillId="0" borderId="0" xfId="1" applyFont="1" applyAlignment="1" applyProtection="1">
      <alignment vertical="center"/>
    </xf>
    <xf numFmtId="0" fontId="16" fillId="10" borderId="15" xfId="0" applyFont="1" applyFill="1" applyBorder="1" applyAlignment="1">
      <alignment horizontal="center" vertical="center" wrapText="1"/>
    </xf>
    <xf numFmtId="167" fontId="16" fillId="10" borderId="15" xfId="6" applyNumberFormat="1" applyFont="1" applyFill="1" applyBorder="1" applyAlignment="1">
      <alignment horizontal="center" vertical="center" wrapText="1"/>
    </xf>
    <xf numFmtId="166" fontId="16" fillId="10" borderId="15" xfId="0" applyNumberFormat="1" applyFont="1" applyFill="1" applyBorder="1" applyAlignment="1">
      <alignment horizontal="center" vertical="center" wrapText="1"/>
    </xf>
    <xf numFmtId="9" fontId="16" fillId="10" borderId="15" xfId="0" applyNumberFormat="1" applyFont="1" applyFill="1" applyBorder="1" applyAlignment="1">
      <alignment horizontal="center" vertical="center" wrapText="1"/>
    </xf>
    <xf numFmtId="168" fontId="16" fillId="10" borderId="15" xfId="0" applyNumberFormat="1" applyFont="1" applyFill="1" applyBorder="1" applyAlignment="1">
      <alignment horizontal="center" vertical="center" wrapText="1"/>
    </xf>
    <xf numFmtId="0" fontId="13" fillId="0" borderId="0" xfId="0" applyFont="1"/>
    <xf numFmtId="0" fontId="13" fillId="0" borderId="3" xfId="0" applyFont="1" applyBorder="1" applyAlignment="1">
      <alignment vertical="center" wrapText="1"/>
    </xf>
    <xf numFmtId="166" fontId="13" fillId="0" borderId="3" xfId="7" applyNumberFormat="1" applyFont="1" applyBorder="1" applyAlignment="1">
      <alignment vertical="center" wrapText="1"/>
    </xf>
    <xf numFmtId="14" fontId="13" fillId="0" borderId="3" xfId="0" applyNumberFormat="1" applyFont="1" applyBorder="1" applyAlignment="1">
      <alignment vertical="center" wrapText="1"/>
    </xf>
    <xf numFmtId="0" fontId="13" fillId="0" borderId="0" xfId="0" applyFont="1" applyAlignment="1">
      <alignment vertical="center" wrapText="1"/>
    </xf>
    <xf numFmtId="9" fontId="13" fillId="0" borderId="3" xfId="8" applyFont="1" applyBorder="1" applyAlignment="1">
      <alignment horizontal="center" vertical="center" wrapText="1"/>
    </xf>
    <xf numFmtId="0" fontId="13" fillId="0" borderId="0" xfId="0" applyFont="1" applyAlignment="1">
      <alignment horizontal="center"/>
    </xf>
    <xf numFmtId="0" fontId="12" fillId="4" borderId="4" xfId="0" applyFont="1" applyFill="1" applyBorder="1" applyAlignment="1">
      <alignment vertical="center" wrapText="1"/>
    </xf>
    <xf numFmtId="0" fontId="11" fillId="0" borderId="1" xfId="0" applyFont="1" applyBorder="1" applyProtection="1">
      <protection locked="0"/>
    </xf>
    <xf numFmtId="0" fontId="11" fillId="0" borderId="4" xfId="0" applyFont="1" applyBorder="1" applyAlignment="1" applyProtection="1">
      <alignment horizontal="center"/>
      <protection locked="0"/>
    </xf>
    <xf numFmtId="167" fontId="13" fillId="0" borderId="3" xfId="6" applyNumberFormat="1" applyFont="1" applyBorder="1" applyAlignment="1">
      <alignment vertical="center" wrapText="1"/>
    </xf>
    <xf numFmtId="0" fontId="3" fillId="0" borderId="4" xfId="1" applyFont="1" applyBorder="1" applyAlignment="1" applyProtection="1">
      <alignment vertical="center"/>
    </xf>
    <xf numFmtId="165" fontId="3" fillId="0" borderId="4" xfId="1" applyNumberFormat="1" applyFont="1" applyBorder="1" applyAlignment="1" applyProtection="1">
      <alignment vertical="center"/>
    </xf>
    <xf numFmtId="9" fontId="3" fillId="0" borderId="2" xfId="1" applyNumberFormat="1" applyFont="1" applyBorder="1" applyAlignment="1" applyProtection="1">
      <alignment vertical="center"/>
    </xf>
    <xf numFmtId="165" fontId="3" fillId="0" borderId="2" xfId="1" applyNumberFormat="1" applyFont="1" applyBorder="1" applyAlignment="1" applyProtection="1">
      <alignment vertical="center"/>
    </xf>
    <xf numFmtId="9" fontId="3" fillId="0" borderId="1" xfId="1" applyNumberFormat="1" applyFont="1" applyBorder="1" applyAlignment="1" applyProtection="1">
      <alignment vertical="center"/>
    </xf>
    <xf numFmtId="0" fontId="5" fillId="0" borderId="4" xfId="1" applyFont="1" applyBorder="1" applyAlignment="1" applyProtection="1">
      <alignment horizontal="center" vertical="center" wrapText="1"/>
    </xf>
    <xf numFmtId="0" fontId="5" fillId="0" borderId="4" xfId="1" applyFont="1" applyBorder="1" applyAlignment="1" applyProtection="1">
      <alignment vertical="center"/>
      <protection locked="0"/>
    </xf>
    <xf numFmtId="0" fontId="5" fillId="0" borderId="3" xfId="1" applyFont="1" applyBorder="1" applyAlignment="1" applyProtection="1">
      <alignment horizontal="center" vertical="center"/>
    </xf>
    <xf numFmtId="0" fontId="29" fillId="9" borderId="3" xfId="1" applyFont="1" applyFill="1" applyBorder="1" applyAlignment="1" applyProtection="1">
      <alignment vertical="center"/>
    </xf>
    <xf numFmtId="165" fontId="29" fillId="9" borderId="3" xfId="1" applyNumberFormat="1" applyFont="1" applyFill="1" applyBorder="1" applyAlignment="1" applyProtection="1">
      <alignment vertical="center"/>
    </xf>
    <xf numFmtId="9" fontId="29" fillId="9" borderId="3" xfId="1" applyNumberFormat="1" applyFont="1" applyFill="1" applyBorder="1" applyAlignment="1" applyProtection="1">
      <alignment vertical="center"/>
    </xf>
    <xf numFmtId="0" fontId="12" fillId="4" borderId="3" xfId="0" applyFont="1" applyFill="1" applyBorder="1" applyAlignment="1">
      <alignment horizontal="left" vertical="center" wrapText="1"/>
    </xf>
    <xf numFmtId="0" fontId="15" fillId="12" borderId="3" xfId="1" applyFont="1" applyFill="1" applyBorder="1" applyAlignment="1">
      <alignment vertical="center" wrapText="1"/>
    </xf>
    <xf numFmtId="0" fontId="15" fillId="12" borderId="4" xfId="1" applyFont="1" applyFill="1" applyBorder="1" applyAlignment="1">
      <alignment horizontal="center" vertical="center" wrapText="1"/>
    </xf>
    <xf numFmtId="0" fontId="2" fillId="0" borderId="0" xfId="1"/>
    <xf numFmtId="0" fontId="11" fillId="4" borderId="3" xfId="1" applyFont="1" applyFill="1" applyBorder="1" applyAlignment="1">
      <alignment vertical="center" wrapText="1"/>
    </xf>
    <xf numFmtId="169" fontId="11" fillId="0" borderId="3" xfId="9" applyNumberFormat="1" applyFont="1" applyBorder="1" applyAlignment="1" applyProtection="1">
      <alignment vertical="center" wrapText="1"/>
      <protection locked="0"/>
    </xf>
    <xf numFmtId="169" fontId="13" fillId="0" borderId="3" xfId="9" applyNumberFormat="1" applyFont="1" applyBorder="1" applyProtection="1">
      <protection locked="0"/>
    </xf>
    <xf numFmtId="169" fontId="11" fillId="11" borderId="3" xfId="9" applyNumberFormat="1" applyFont="1" applyFill="1" applyBorder="1" applyAlignment="1" applyProtection="1">
      <alignment horizontal="center" vertical="center" wrapText="1"/>
    </xf>
    <xf numFmtId="0" fontId="11" fillId="4" borderId="4" xfId="1" applyFont="1" applyFill="1" applyBorder="1" applyAlignment="1">
      <alignment vertical="center" wrapText="1"/>
    </xf>
    <xf numFmtId="169" fontId="11" fillId="4" borderId="2" xfId="9" applyNumberFormat="1" applyFont="1" applyFill="1" applyBorder="1" applyAlignment="1" applyProtection="1">
      <alignment vertical="center" wrapText="1"/>
      <protection locked="0"/>
    </xf>
    <xf numFmtId="169" fontId="13" fillId="4" borderId="1" xfId="9" applyNumberFormat="1" applyFont="1" applyFill="1" applyBorder="1" applyProtection="1">
      <protection locked="0"/>
    </xf>
    <xf numFmtId="169" fontId="11" fillId="0" borderId="1" xfId="9" applyNumberFormat="1" applyFont="1" applyBorder="1" applyAlignment="1" applyProtection="1">
      <alignment horizontal="center" vertical="center" wrapText="1"/>
      <protection locked="0"/>
    </xf>
    <xf numFmtId="0" fontId="11" fillId="4" borderId="10" xfId="1" applyFont="1" applyFill="1" applyBorder="1" applyAlignment="1">
      <alignment vertical="center" wrapText="1"/>
    </xf>
    <xf numFmtId="169" fontId="11" fillId="4" borderId="14" xfId="9" applyNumberFormat="1" applyFont="1" applyFill="1" applyBorder="1" applyAlignment="1" applyProtection="1">
      <alignment vertical="center" wrapText="1"/>
      <protection locked="0"/>
    </xf>
    <xf numFmtId="169" fontId="13" fillId="4" borderId="11" xfId="9" applyNumberFormat="1" applyFont="1" applyFill="1" applyBorder="1" applyProtection="1">
      <protection locked="0"/>
    </xf>
    <xf numFmtId="169" fontId="11" fillId="0" borderId="11" xfId="9" applyNumberFormat="1" applyFont="1" applyBorder="1" applyAlignment="1" applyProtection="1">
      <alignment horizontal="center" vertical="center" wrapText="1"/>
      <protection locked="0"/>
    </xf>
    <xf numFmtId="169" fontId="13" fillId="4" borderId="2" xfId="9" applyNumberFormat="1" applyFont="1" applyFill="1" applyBorder="1" applyProtection="1">
      <protection locked="0"/>
    </xf>
    <xf numFmtId="169" fontId="11" fillId="0" borderId="3" xfId="9" applyNumberFormat="1" applyFont="1" applyBorder="1" applyAlignment="1" applyProtection="1">
      <alignment horizontal="center" vertical="center" wrapText="1"/>
      <protection locked="0"/>
    </xf>
    <xf numFmtId="0" fontId="13" fillId="0" borderId="0" xfId="1" applyFont="1" applyFill="1" applyBorder="1"/>
    <xf numFmtId="0" fontId="13" fillId="0" borderId="0" xfId="1" applyFont="1" applyFill="1" applyBorder="1" applyProtection="1">
      <protection locked="0"/>
    </xf>
    <xf numFmtId="0" fontId="15" fillId="12" borderId="7" xfId="1" applyFont="1" applyFill="1" applyBorder="1" applyAlignment="1">
      <alignment vertical="center" wrapText="1"/>
    </xf>
    <xf numFmtId="0" fontId="13" fillId="0" borderId="0" xfId="1" applyFont="1" applyFill="1"/>
    <xf numFmtId="0" fontId="13" fillId="0" borderId="0" xfId="1" applyFont="1" applyFill="1" applyProtection="1">
      <protection locked="0"/>
    </xf>
    <xf numFmtId="0" fontId="13" fillId="0" borderId="3" xfId="1" applyFont="1" applyBorder="1" applyProtection="1">
      <protection locked="0"/>
    </xf>
    <xf numFmtId="0" fontId="2" fillId="0" borderId="0" xfId="1" applyProtection="1"/>
    <xf numFmtId="0" fontId="12" fillId="0" borderId="10" xfId="1" applyFont="1" applyBorder="1" applyAlignment="1" applyProtection="1">
      <alignment horizontal="right" vertical="center" wrapText="1"/>
    </xf>
    <xf numFmtId="0" fontId="11" fillId="0" borderId="6" xfId="1" applyFont="1" applyBorder="1" applyAlignment="1" applyProtection="1">
      <alignment horizontal="left" vertical="center" wrapText="1"/>
    </xf>
    <xf numFmtId="0" fontId="12" fillId="0" borderId="5" xfId="1" applyFont="1" applyBorder="1" applyAlignment="1" applyProtection="1">
      <alignment horizontal="right" vertical="center" wrapText="1"/>
    </xf>
    <xf numFmtId="0" fontId="11" fillId="0" borderId="8" xfId="1" applyFont="1" applyBorder="1" applyAlignment="1" applyProtection="1">
      <alignment horizontal="left" vertical="center" wrapText="1"/>
    </xf>
    <xf numFmtId="0" fontId="2" fillId="0" borderId="0" xfId="1" applyProtection="1">
      <protection locked="0"/>
    </xf>
    <xf numFmtId="0" fontId="11" fillId="0" borderId="0" xfId="1" applyFont="1" applyAlignment="1" applyProtection="1">
      <alignment horizontal="left" wrapText="1"/>
    </xf>
    <xf numFmtId="0" fontId="22" fillId="12" borderId="5" xfId="1" applyFont="1" applyFill="1" applyBorder="1" applyAlignment="1" applyProtection="1">
      <alignment horizontal="right" vertical="center" wrapText="1"/>
    </xf>
    <xf numFmtId="0" fontId="22" fillId="12" borderId="5" xfId="1" applyFont="1" applyFill="1" applyBorder="1" applyAlignment="1" applyProtection="1">
      <alignment horizontal="center" vertical="top" wrapText="1"/>
    </xf>
    <xf numFmtId="0" fontId="25" fillId="12" borderId="12" xfId="1" applyFont="1" applyFill="1" applyBorder="1" applyProtection="1"/>
    <xf numFmtId="0" fontId="28" fillId="0" borderId="3" xfId="0" applyFont="1" applyBorder="1" applyAlignment="1" applyProtection="1">
      <alignment vertical="center" wrapText="1"/>
      <protection locked="0"/>
    </xf>
    <xf numFmtId="0" fontId="12" fillId="0" borderId="3" xfId="10" applyFont="1" applyBorder="1" applyAlignment="1">
      <alignment horizontal="left" vertical="center" wrapText="1"/>
    </xf>
    <xf numFmtId="0" fontId="12" fillId="0" borderId="3" xfId="10" applyFont="1" applyBorder="1" applyAlignment="1">
      <alignment vertical="center" wrapText="1"/>
    </xf>
    <xf numFmtId="0" fontId="10" fillId="12" borderId="3" xfId="10" applyFont="1" applyFill="1" applyBorder="1" applyAlignment="1">
      <alignment horizontal="center" vertical="center" wrapText="1"/>
    </xf>
    <xf numFmtId="0" fontId="34" fillId="0" borderId="3" xfId="1" applyFont="1" applyBorder="1" applyAlignment="1" applyProtection="1">
      <alignment horizontal="left" vertical="center" wrapText="1"/>
      <protection locked="0"/>
    </xf>
    <xf numFmtId="0" fontId="12" fillId="0" borderId="4" xfId="1" applyFont="1" applyBorder="1" applyAlignment="1" applyProtection="1">
      <alignment horizontal="center" vertical="center" wrapText="1"/>
    </xf>
    <xf numFmtId="0" fontId="12" fillId="0" borderId="1" xfId="1" applyFont="1" applyBorder="1" applyAlignment="1" applyProtection="1">
      <alignment horizontal="center" vertical="center" wrapText="1"/>
    </xf>
    <xf numFmtId="0" fontId="26" fillId="12" borderId="5" xfId="5" applyFill="1" applyBorder="1" applyAlignment="1" applyProtection="1">
      <alignment horizontal="center" vertical="center" wrapText="1"/>
    </xf>
    <xf numFmtId="0" fontId="2" fillId="0" borderId="0" xfId="1" applyFill="1"/>
    <xf numFmtId="0" fontId="38" fillId="12" borderId="5" xfId="0" applyFont="1" applyFill="1" applyBorder="1" applyAlignment="1">
      <alignment vertical="center" wrapText="1"/>
    </xf>
    <xf numFmtId="0" fontId="38" fillId="12" borderId="0" xfId="0" applyFont="1" applyFill="1" applyBorder="1" applyAlignment="1">
      <alignment vertical="center" wrapText="1"/>
    </xf>
    <xf numFmtId="0" fontId="38" fillId="12" borderId="5" xfId="0" applyFont="1" applyFill="1" applyBorder="1" applyAlignment="1">
      <alignment horizontal="center" vertical="center" wrapText="1"/>
    </xf>
    <xf numFmtId="0" fontId="38" fillId="12" borderId="0" xfId="0" applyFont="1" applyFill="1" applyBorder="1" applyAlignment="1">
      <alignment horizontal="center" vertical="center" wrapText="1"/>
    </xf>
    <xf numFmtId="0" fontId="19" fillId="4" borderId="10" xfId="3" applyFont="1" applyFill="1" applyBorder="1" applyAlignment="1" applyProtection="1">
      <alignment horizontal="center" vertical="center" wrapText="1"/>
    </xf>
    <xf numFmtId="0" fontId="19" fillId="4" borderId="14" xfId="3" applyFont="1" applyFill="1" applyBorder="1" applyAlignment="1" applyProtection="1">
      <alignment horizontal="center" vertical="center" wrapText="1"/>
    </xf>
    <xf numFmtId="0" fontId="19" fillId="4" borderId="11" xfId="3" applyFont="1" applyFill="1" applyBorder="1" applyAlignment="1" applyProtection="1">
      <alignment horizontal="center" vertical="center" wrapText="1"/>
    </xf>
    <xf numFmtId="0" fontId="37" fillId="4" borderId="12" xfId="3" applyFont="1" applyFill="1" applyBorder="1" applyAlignment="1" applyProtection="1">
      <alignment horizontal="center" vertical="center" wrapText="1"/>
    </xf>
    <xf numFmtId="0" fontId="37" fillId="4" borderId="9" xfId="3" applyFont="1" applyFill="1" applyBorder="1" applyAlignment="1" applyProtection="1">
      <alignment horizontal="center" vertical="center" wrapText="1"/>
    </xf>
    <xf numFmtId="0" fontId="37" fillId="4" borderId="13" xfId="3" applyFont="1" applyFill="1" applyBorder="1" applyAlignment="1" applyProtection="1">
      <alignment horizontal="center" vertical="center" wrapText="1"/>
    </xf>
    <xf numFmtId="0" fontId="20" fillId="4" borderId="0" xfId="3" applyFont="1" applyFill="1" applyBorder="1" applyAlignment="1" applyProtection="1">
      <alignment horizontal="center" vertical="center" wrapText="1"/>
    </xf>
    <xf numFmtId="0" fontId="36" fillId="12" borderId="5" xfId="0" applyFont="1" applyFill="1" applyBorder="1" applyAlignment="1">
      <alignment horizontal="left" vertical="center" wrapText="1"/>
    </xf>
    <xf numFmtId="0" fontId="36" fillId="12" borderId="0" xfId="0" applyFont="1" applyFill="1" applyBorder="1" applyAlignment="1">
      <alignment horizontal="left" vertical="center" wrapText="1"/>
    </xf>
    <xf numFmtId="0" fontId="36" fillId="12" borderId="0" xfId="0" applyFont="1" applyFill="1" applyAlignment="1">
      <alignment horizontal="center"/>
    </xf>
    <xf numFmtId="0" fontId="36" fillId="12" borderId="5" xfId="0" applyFont="1" applyFill="1" applyBorder="1" applyAlignment="1">
      <alignment horizontal="center" vertical="center" wrapText="1"/>
    </xf>
    <xf numFmtId="0" fontId="36" fillId="12" borderId="0" xfId="0" applyFont="1" applyFill="1" applyBorder="1" applyAlignment="1">
      <alignment horizontal="center" vertical="center" wrapText="1"/>
    </xf>
    <xf numFmtId="0" fontId="11" fillId="0" borderId="4" xfId="0" applyFont="1" applyBorder="1" applyAlignment="1" applyProtection="1">
      <alignment vertical="center" wrapText="1"/>
      <protection locked="0"/>
    </xf>
    <xf numFmtId="0" fontId="11" fillId="0" borderId="2"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7" fillId="4" borderId="3" xfId="0" applyFont="1" applyFill="1" applyBorder="1" applyAlignment="1">
      <alignment horizontal="center" vertical="center" wrapText="1"/>
    </xf>
    <xf numFmtId="0" fontId="11" fillId="0" borderId="10" xfId="0" applyFont="1" applyBorder="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2" fillId="4" borderId="6"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7" xfId="0" applyFont="1" applyFill="1" applyBorder="1" applyAlignment="1">
      <alignment horizontal="left" vertical="top" wrapText="1"/>
    </xf>
    <xf numFmtId="0" fontId="16" fillId="12" borderId="5" xfId="0" applyFont="1" applyFill="1" applyBorder="1" applyAlignment="1">
      <alignment horizontal="center" vertical="center" wrapText="1"/>
    </xf>
    <xf numFmtId="0" fontId="16" fillId="12" borderId="0"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31" fillId="0" borderId="4"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1"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5" fillId="12" borderId="4" xfId="0" applyFont="1" applyFill="1" applyBorder="1" applyAlignment="1">
      <alignment horizontal="center" vertical="center" wrapText="1"/>
    </xf>
    <xf numFmtId="0" fontId="15" fillId="12" borderId="2"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1" fillId="0" borderId="4" xfId="0" applyFont="1" applyBorder="1" applyProtection="1">
      <protection locked="0"/>
    </xf>
    <xf numFmtId="0" fontId="11" fillId="0" borderId="2" xfId="0" applyFont="1" applyBorder="1" applyProtection="1">
      <protection locked="0"/>
    </xf>
    <xf numFmtId="0" fontId="11" fillId="0" borderId="1" xfId="0" applyFont="1" applyBorder="1" applyProtection="1">
      <protection locked="0"/>
    </xf>
    <xf numFmtId="0" fontId="11"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5" fillId="13" borderId="0" xfId="1" applyFont="1" applyFill="1" applyBorder="1" applyAlignment="1">
      <alignment horizontal="center" vertical="center" wrapText="1"/>
    </xf>
    <xf numFmtId="0" fontId="22" fillId="12" borderId="0" xfId="1" applyFont="1" applyFill="1" applyBorder="1" applyAlignment="1">
      <alignment horizontal="center" vertical="center" wrapText="1"/>
    </xf>
    <xf numFmtId="0" fontId="11" fillId="0" borderId="0" xfId="1" applyFont="1" applyBorder="1" applyAlignment="1" applyProtection="1">
      <alignment horizontal="left" vertical="top" wrapText="1"/>
      <protection locked="0"/>
    </xf>
    <xf numFmtId="0" fontId="35" fillId="14" borderId="0" xfId="0" applyFont="1" applyFill="1" applyBorder="1" applyAlignment="1">
      <alignment horizontal="center" vertical="center" wrapText="1"/>
    </xf>
    <xf numFmtId="0" fontId="13" fillId="0" borderId="4" xfId="1" applyFont="1" applyBorder="1" applyProtection="1">
      <protection locked="0"/>
    </xf>
    <xf numFmtId="0" fontId="13" fillId="0" borderId="1" xfId="1" applyFont="1" applyBorder="1" applyProtection="1">
      <protection locked="0"/>
    </xf>
    <xf numFmtId="0" fontId="15" fillId="12" borderId="4" xfId="1" applyFont="1" applyFill="1" applyBorder="1" applyAlignment="1">
      <alignment vertical="center" wrapText="1"/>
    </xf>
    <xf numFmtId="0" fontId="15" fillId="12" borderId="1" xfId="1" applyFont="1" applyFill="1" applyBorder="1" applyAlignment="1">
      <alignment vertical="center" wrapText="1"/>
    </xf>
    <xf numFmtId="167" fontId="11" fillId="0" borderId="4" xfId="9" applyNumberFormat="1" applyFont="1" applyBorder="1" applyAlignment="1" applyProtection="1">
      <alignment horizontal="center" vertical="center" wrapText="1"/>
      <protection locked="0"/>
    </xf>
    <xf numFmtId="167" fontId="11" fillId="0" borderId="1" xfId="9" applyNumberFormat="1" applyFont="1" applyBorder="1" applyAlignment="1" applyProtection="1">
      <alignment horizontal="center" vertical="center" wrapText="1"/>
      <protection locked="0"/>
    </xf>
    <xf numFmtId="167" fontId="11" fillId="0" borderId="2" xfId="9" applyNumberFormat="1" applyFont="1" applyBorder="1" applyAlignment="1" applyProtection="1">
      <alignment horizontal="center" vertical="center" wrapText="1"/>
      <protection locked="0"/>
    </xf>
    <xf numFmtId="167" fontId="11" fillId="11" borderId="4" xfId="9" applyNumberFormat="1" applyFont="1" applyFill="1" applyBorder="1" applyAlignment="1" applyProtection="1">
      <alignment horizontal="center" vertical="center" wrapText="1"/>
    </xf>
    <xf numFmtId="167" fontId="11" fillId="11" borderId="1" xfId="9" applyNumberFormat="1" applyFont="1" applyFill="1" applyBorder="1" applyAlignment="1" applyProtection="1">
      <alignment horizontal="center" vertical="center" wrapText="1"/>
    </xf>
    <xf numFmtId="167" fontId="11" fillId="11" borderId="2" xfId="9" applyNumberFormat="1" applyFont="1" applyFill="1" applyBorder="1" applyAlignment="1" applyProtection="1">
      <alignment horizontal="center" vertical="center" wrapText="1"/>
    </xf>
    <xf numFmtId="0" fontId="15" fillId="12" borderId="12" xfId="1" applyFont="1" applyFill="1" applyBorder="1" applyAlignment="1">
      <alignment vertical="center" wrapText="1"/>
    </xf>
    <xf numFmtId="0" fontId="15" fillId="12" borderId="13" xfId="1" applyFont="1" applyFill="1" applyBorder="1" applyAlignment="1">
      <alignment vertical="center" wrapText="1"/>
    </xf>
    <xf numFmtId="0" fontId="15" fillId="12" borderId="9" xfId="1" applyFont="1" applyFill="1" applyBorder="1" applyAlignment="1">
      <alignment vertical="center" wrapText="1"/>
    </xf>
    <xf numFmtId="0" fontId="15" fillId="12" borderId="4" xfId="1" applyFont="1" applyFill="1" applyBorder="1" applyAlignment="1">
      <alignment horizontal="center" vertical="center" wrapText="1"/>
    </xf>
    <xf numFmtId="0" fontId="15" fillId="12" borderId="1" xfId="1" applyFont="1" applyFill="1" applyBorder="1" applyAlignment="1">
      <alignment horizontal="center" vertical="center" wrapText="1"/>
    </xf>
    <xf numFmtId="169" fontId="11" fillId="11" borderId="4" xfId="9" applyNumberFormat="1" applyFont="1" applyFill="1" applyBorder="1" applyAlignment="1" applyProtection="1">
      <alignment horizontal="center" vertical="center" wrapText="1"/>
    </xf>
    <xf numFmtId="169" fontId="11" fillId="11" borderId="1" xfId="9" applyNumberFormat="1" applyFont="1" applyFill="1" applyBorder="1" applyAlignment="1" applyProtection="1">
      <alignment horizontal="center" vertical="center" wrapText="1"/>
    </xf>
    <xf numFmtId="0" fontId="5" fillId="0" borderId="4" xfId="1" applyFont="1" applyBorder="1" applyAlignment="1" applyProtection="1">
      <alignment horizontal="center" vertical="center" wrapText="1"/>
      <protection locked="0"/>
    </xf>
    <xf numFmtId="0" fontId="5" fillId="0" borderId="1" xfId="1" applyFont="1" applyBorder="1" applyAlignment="1" applyProtection="1">
      <alignment horizontal="center" vertical="center" wrapText="1"/>
      <protection locked="0"/>
    </xf>
    <xf numFmtId="165" fontId="3" fillId="0" borderId="4" xfId="1" applyNumberFormat="1" applyFont="1" applyBorder="1" applyAlignment="1" applyProtection="1">
      <alignment horizontal="center" vertical="center"/>
    </xf>
    <xf numFmtId="165" fontId="3" fillId="0" borderId="2" xfId="1" applyNumberFormat="1" applyFont="1" applyBorder="1" applyAlignment="1" applyProtection="1">
      <alignment horizontal="center" vertical="center"/>
    </xf>
    <xf numFmtId="165" fontId="3" fillId="0" borderId="1" xfId="1" applyNumberFormat="1" applyFont="1" applyBorder="1" applyAlignment="1" applyProtection="1">
      <alignment horizontal="center" vertical="center"/>
    </xf>
    <xf numFmtId="0" fontId="23" fillId="0" borderId="4" xfId="1" applyFont="1" applyBorder="1" applyAlignment="1" applyProtection="1">
      <alignment horizontal="center" vertical="center" wrapText="1"/>
    </xf>
    <xf numFmtId="0" fontId="23" fillId="0" borderId="2" xfId="1" applyFont="1" applyBorder="1" applyAlignment="1" applyProtection="1">
      <alignment horizontal="center" vertical="center" wrapText="1"/>
    </xf>
    <xf numFmtId="0" fontId="23" fillId="0" borderId="1" xfId="1" applyFont="1" applyBorder="1" applyAlignment="1" applyProtection="1">
      <alignment horizontal="center" vertical="center" wrapText="1"/>
    </xf>
    <xf numFmtId="0" fontId="6" fillId="0" borderId="4" xfId="1" applyFont="1" applyBorder="1" applyAlignment="1" applyProtection="1">
      <alignment horizontal="center" vertical="top" wrapText="1"/>
      <protection locked="0"/>
    </xf>
    <xf numFmtId="0" fontId="6" fillId="0" borderId="1" xfId="1" applyFont="1" applyBorder="1" applyAlignment="1" applyProtection="1">
      <alignment horizontal="center" vertical="top" wrapText="1"/>
      <protection locked="0"/>
    </xf>
    <xf numFmtId="0" fontId="6" fillId="0" borderId="4"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wrapText="1"/>
    </xf>
    <xf numFmtId="0" fontId="6" fillId="0" borderId="4" xfId="1" applyFont="1" applyBorder="1" applyAlignment="1" applyProtection="1">
      <alignment horizontal="center" vertical="center" wrapText="1"/>
      <protection locked="0"/>
    </xf>
    <xf numFmtId="0" fontId="6" fillId="0" borderId="1" xfId="1" applyFont="1" applyBorder="1" applyAlignment="1" applyProtection="1">
      <alignment horizontal="center" vertical="center"/>
      <protection locked="0"/>
    </xf>
    <xf numFmtId="0" fontId="12" fillId="0" borderId="4"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11" fillId="0" borderId="3" xfId="1" applyFont="1" applyBorder="1" applyAlignment="1" applyProtection="1">
      <alignment horizontal="left" vertical="center" wrapText="1"/>
      <protection locked="0"/>
    </xf>
    <xf numFmtId="0" fontId="10" fillId="12" borderId="4" xfId="1" applyFont="1" applyFill="1" applyBorder="1" applyAlignment="1" applyProtection="1">
      <alignment horizontal="center" vertical="center" wrapText="1"/>
    </xf>
    <xf numFmtId="0" fontId="10" fillId="12" borderId="11" xfId="1" applyFont="1" applyFill="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32" fillId="0" borderId="3" xfId="1" applyFont="1" applyBorder="1" applyAlignment="1" applyProtection="1">
      <alignment horizontal="center" vertical="center" wrapText="1"/>
    </xf>
    <xf numFmtId="0" fontId="12" fillId="0" borderId="3" xfId="1" applyFont="1" applyBorder="1" applyAlignment="1" applyProtection="1">
      <alignment horizontal="center" vertical="center" wrapText="1"/>
      <protection locked="0"/>
    </xf>
    <xf numFmtId="0" fontId="10" fillId="12" borderId="3" xfId="0" applyFont="1" applyFill="1" applyBorder="1" applyAlignment="1">
      <alignment horizontal="center" vertical="center" wrapText="1"/>
    </xf>
  </cellXfs>
  <cellStyles count="15">
    <cellStyle name="Lien hypertexte" xfId="5" builtinId="8"/>
    <cellStyle name="Milliers" xfId="6" builtinId="3"/>
    <cellStyle name="Milliers 2" xfId="9" xr:uid="{00000000-0005-0000-0000-000002000000}"/>
    <cellStyle name="Milliers 3" xfId="12" xr:uid="{00000000-0005-0000-0000-000003000000}"/>
    <cellStyle name="Monétaire" xfId="7" builtinId="4"/>
    <cellStyle name="Monétaire 2" xfId="2" xr:uid="{00000000-0005-0000-0000-000005000000}"/>
    <cellStyle name="Monétaire 3" xfId="13" xr:uid="{00000000-0005-0000-0000-000006000000}"/>
    <cellStyle name="Normal" xfId="0" builtinId="0"/>
    <cellStyle name="Normal 2" xfId="1" xr:uid="{00000000-0005-0000-0000-000008000000}"/>
    <cellStyle name="Normal 3" xfId="3" xr:uid="{00000000-0005-0000-0000-000009000000}"/>
    <cellStyle name="Normal 4" xfId="4" xr:uid="{00000000-0005-0000-0000-00000A000000}"/>
    <cellStyle name="Normal 5" xfId="10" xr:uid="{00000000-0005-0000-0000-00000B000000}"/>
    <cellStyle name="Normal 6" xfId="11" xr:uid="{00000000-0005-0000-0000-00000C000000}"/>
    <cellStyle name="Pourcentage" xfId="8" builtinId="5"/>
    <cellStyle name="Pourcentage 2"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549040</xdr:colOff>
      <xdr:row>17</xdr:row>
      <xdr:rowOff>57150</xdr:rowOff>
    </xdr:from>
    <xdr:to>
      <xdr:col>8</xdr:col>
      <xdr:colOff>92308</xdr:colOff>
      <xdr:row>22</xdr:row>
      <xdr:rowOff>73493</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5190" y="5162550"/>
          <a:ext cx="778343" cy="7783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anci\Downloads\OC_AudioV_Ecriture_Dossier_201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RONB\AppData\Local\Microsoft\Windows\Temporary%20Internet%20Files\Content.Outlook\F0IVKDCN\OC_SpectacleVivant_Diffusion_Dossie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OCCITANIE%20Fiche%20Production%20Animat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COUVERTURE"/>
      <sheetName val="1_TITRE"/>
      <sheetName val="2_AUTEUR"/>
      <sheetName val="3_PROJET_AUTEURS"/>
      <sheetName val="3_COMPLEMENTS"/>
      <sheetName val="7_DERNIERE PAGE"/>
      <sheetName val="Feuil1"/>
      <sheetName val="RESERVE"/>
      <sheetName val="Feuil2"/>
    </sheetNames>
    <sheetDataSet>
      <sheetData sheetId="0"/>
      <sheetData sheetId="1"/>
      <sheetData sheetId="2">
        <row r="5">
          <cell r="E5" t="str">
            <v>OUI</v>
          </cell>
        </row>
        <row r="6">
          <cell r="E6" t="str">
            <v>NON</v>
          </cell>
        </row>
        <row r="13">
          <cell r="E13" t="str">
            <v>Animation</v>
          </cell>
          <cell r="F13" t="str">
            <v>Cinéma</v>
          </cell>
        </row>
        <row r="14">
          <cell r="E14" t="str">
            <v>Documentaire</v>
          </cell>
          <cell r="F14" t="str">
            <v>Télévision</v>
          </cell>
        </row>
        <row r="15">
          <cell r="E15" t="str">
            <v xml:space="preserve">Fiction
</v>
          </cell>
          <cell r="F15" t="str">
            <v>Web</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IDENTITE"/>
      <sheetName val="PRESENTATION"/>
      <sheetName val="SOUTIEN A LA CREATION"/>
      <sheetName val="PROGRAMMATION "/>
      <sheetName val="ACTION CULTURELLE"/>
      <sheetName val="FORMATION"/>
      <sheetName val="ACT. TRANSVERSALES"/>
      <sheetName val="RETOMBEES ECONOMIQUES"/>
      <sheetName val="FESTIVAL ET DEVT DURABLE"/>
      <sheetName val="BUD. COMPTABLE"/>
      <sheetName val="BUD. ANALYTIQUE"/>
      <sheetName val="ATTEST. TVA"/>
      <sheetName val="BROUILLON"/>
      <sheetName val="Feuil1"/>
      <sheetName val="ATTES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ow r="1">
          <cell r="A1" t="str">
            <v>théâtre</v>
          </cell>
        </row>
        <row r="2">
          <cell r="A2" t="str">
            <v>cirque</v>
          </cell>
        </row>
        <row r="3">
          <cell r="A3" t="str">
            <v>arts de la rue</v>
          </cell>
          <cell r="D3" t="str">
            <v>Homme</v>
          </cell>
          <cell r="E3" t="str">
            <v>Titulaire de la fonction publique</v>
          </cell>
        </row>
        <row r="4">
          <cell r="A4" t="str">
            <v>marionnettes</v>
          </cell>
          <cell r="D4" t="str">
            <v>Femme</v>
          </cell>
          <cell r="E4" t="str">
            <v>CDI</v>
          </cell>
          <cell r="K4" t="str">
            <v>sélectionner</v>
          </cell>
        </row>
        <row r="5">
          <cell r="A5" t="str">
            <v>musique classique</v>
          </cell>
          <cell r="D5" t="str">
            <v>Sélectionner</v>
          </cell>
          <cell r="E5" t="str">
            <v>CDD</v>
          </cell>
          <cell r="K5" t="str">
            <v>haut</v>
          </cell>
        </row>
        <row r="6">
          <cell r="A6" t="str">
            <v>musiques actuelles</v>
          </cell>
          <cell r="E6" t="str">
            <v xml:space="preserve">Autre </v>
          </cell>
          <cell r="K6" t="str">
            <v>bas</v>
          </cell>
        </row>
        <row r="7">
          <cell r="A7" t="str">
            <v>danse</v>
          </cell>
          <cell r="E7" t="str">
            <v xml:space="preserve">Intermittence </v>
          </cell>
          <cell r="K7" t="str">
            <v>gauche</v>
          </cell>
        </row>
        <row r="8">
          <cell r="A8" t="str">
            <v>pluridisciplinaire</v>
          </cell>
          <cell r="E8" t="str">
            <v>Emploi aidé</v>
          </cell>
          <cell r="K8" t="str">
            <v>droite</v>
          </cell>
        </row>
        <row r="9">
          <cell r="A9" t="str">
            <v>sélectionner domaine</v>
          </cell>
          <cell r="E9" t="str">
            <v>Sélectionner contrat</v>
          </cell>
        </row>
        <row r="14">
          <cell r="E14" t="str">
            <v>Oui</v>
          </cell>
        </row>
        <row r="15">
          <cell r="E15" t="str">
            <v>Non</v>
          </cell>
        </row>
        <row r="16">
          <cell r="E16" t="str">
            <v>sélectionner</v>
          </cell>
        </row>
      </sheetData>
      <sheetData sheetId="14">
        <row r="2">
          <cell r="A2" t="str">
            <v>Sélectionner</v>
          </cell>
          <cell r="C2" t="str">
            <v>Sélectionner</v>
          </cell>
          <cell r="E2" t="str">
            <v>sélectionner</v>
          </cell>
          <cell r="G2" t="str">
            <v>sélectionner</v>
          </cell>
        </row>
        <row r="3">
          <cell r="A3" t="str">
            <v>Régionale</v>
          </cell>
          <cell r="C3" t="str">
            <v>zone urbaine</v>
          </cell>
          <cell r="E3" t="str">
            <v>Oui</v>
          </cell>
          <cell r="G3" t="str">
            <v>Lieu structurant</v>
          </cell>
        </row>
        <row r="4">
          <cell r="A4" t="str">
            <v>Nationale</v>
          </cell>
          <cell r="C4" t="str">
            <v>zone peri-urbaine</v>
          </cell>
          <cell r="E4" t="str">
            <v>Non</v>
          </cell>
          <cell r="G4" t="str">
            <v>Festival</v>
          </cell>
        </row>
        <row r="5">
          <cell r="A5" t="str">
            <v>Internationale</v>
          </cell>
          <cell r="C5" t="str">
            <v>zone rurale</v>
          </cell>
        </row>
        <row r="6">
          <cell r="C6" t="str">
            <v>zone rurale isolée</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COUVERTURE"/>
      <sheetName val="1_TITRE"/>
      <sheetName val="2_ENTREPRISE"/>
      <sheetName val="3_PROJET_AUTEURS"/>
      <sheetName val="4_FABRICATION_POST_DISTRI"/>
      <sheetName val="5_INTERPRETES_STAGES"/>
      <sheetName val="6_TECHNICIENS"/>
      <sheetName val="7_DEVIS"/>
      <sheetName val="8_PLAN DE FI"/>
      <sheetName val="9_DERNIERE PAGE"/>
      <sheetName val="RESERVE"/>
      <sheetName val="BI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0">
          <cell r="Q30" t="str">
            <v>Taux</v>
          </cell>
          <cell r="R30" t="str">
            <v>DEPENSESMINI</v>
          </cell>
        </row>
        <row r="31">
          <cell r="O31">
            <v>2500000</v>
          </cell>
          <cell r="R31">
            <v>0</v>
          </cell>
        </row>
        <row r="32">
          <cell r="O32">
            <v>5000000</v>
          </cell>
          <cell r="R32">
            <v>0</v>
          </cell>
        </row>
        <row r="33">
          <cell r="O33">
            <v>999999999</v>
          </cell>
          <cell r="R33">
            <v>0</v>
          </cell>
        </row>
      </sheetData>
      <sheetData sheetId="1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laregion.fr/Mon-compte-34219"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4"/>
  <sheetViews>
    <sheetView tabSelected="1" zoomScaleNormal="100" workbookViewId="0">
      <selection activeCell="B5" sqref="B5:N5"/>
    </sheetView>
  </sheetViews>
  <sheetFormatPr baseColWidth="10" defaultColWidth="10.85546875" defaultRowHeight="12" x14ac:dyDescent="0.2"/>
  <cols>
    <col min="1" max="1" width="5.85546875" style="56" customWidth="1"/>
    <col min="2" max="14" width="9.42578125" style="56" customWidth="1"/>
    <col min="15" max="15" width="7.42578125" style="56" customWidth="1"/>
    <col min="16" max="16384" width="10.85546875" style="56"/>
  </cols>
  <sheetData>
    <row r="1" spans="1:15" x14ac:dyDescent="0.2">
      <c r="A1" s="55"/>
      <c r="B1" s="55"/>
      <c r="C1" s="55"/>
      <c r="D1" s="55"/>
      <c r="E1" s="55"/>
      <c r="F1" s="55"/>
      <c r="G1" s="55"/>
      <c r="H1" s="55"/>
      <c r="I1" s="55"/>
      <c r="J1" s="55"/>
      <c r="K1" s="55"/>
      <c r="L1" s="55"/>
      <c r="M1" s="55"/>
      <c r="N1" s="55"/>
      <c r="O1" s="55"/>
    </row>
    <row r="2" spans="1:15" s="51" customFormat="1" ht="15" customHeight="1" x14ac:dyDescent="0.2">
      <c r="A2" s="52"/>
      <c r="B2" s="167" t="s">
        <v>92</v>
      </c>
      <c r="C2" s="168"/>
      <c r="D2" s="168"/>
      <c r="E2" s="168"/>
      <c r="F2" s="168"/>
      <c r="G2" s="168"/>
      <c r="H2" s="168"/>
      <c r="I2" s="168"/>
      <c r="J2" s="168"/>
      <c r="K2" s="168"/>
      <c r="L2" s="168"/>
      <c r="M2" s="168"/>
      <c r="N2" s="169"/>
      <c r="O2" s="52"/>
    </row>
    <row r="3" spans="1:15" s="51" customFormat="1" ht="15" customHeight="1" x14ac:dyDescent="0.2">
      <c r="A3" s="52"/>
      <c r="B3" s="170" t="s">
        <v>173</v>
      </c>
      <c r="C3" s="171"/>
      <c r="D3" s="171"/>
      <c r="E3" s="171"/>
      <c r="F3" s="171"/>
      <c r="G3" s="171"/>
      <c r="H3" s="171"/>
      <c r="I3" s="171"/>
      <c r="J3" s="171"/>
      <c r="K3" s="171"/>
      <c r="L3" s="171"/>
      <c r="M3" s="171"/>
      <c r="N3" s="172"/>
      <c r="O3" s="52"/>
    </row>
    <row r="4" spans="1:15" ht="42" customHeight="1" x14ac:dyDescent="0.2">
      <c r="A4" s="55"/>
      <c r="B4" s="173" t="s">
        <v>99</v>
      </c>
      <c r="C4" s="173"/>
      <c r="D4" s="173"/>
      <c r="E4" s="173"/>
      <c r="F4" s="173"/>
      <c r="G4" s="173"/>
      <c r="H4" s="173"/>
      <c r="I4" s="173"/>
      <c r="J4" s="173"/>
      <c r="K4" s="173"/>
      <c r="L4" s="173"/>
      <c r="M4" s="173"/>
      <c r="N4" s="173"/>
      <c r="O4" s="55"/>
    </row>
    <row r="5" spans="1:15" ht="15" x14ac:dyDescent="0.2">
      <c r="A5" s="55"/>
      <c r="B5" s="177" t="s">
        <v>194</v>
      </c>
      <c r="C5" s="178"/>
      <c r="D5" s="178"/>
      <c r="E5" s="178"/>
      <c r="F5" s="178"/>
      <c r="G5" s="178"/>
      <c r="H5" s="178"/>
      <c r="I5" s="178"/>
      <c r="J5" s="178"/>
      <c r="K5" s="178"/>
      <c r="L5" s="178"/>
      <c r="M5" s="178"/>
      <c r="N5" s="178"/>
      <c r="O5" s="55"/>
    </row>
    <row r="6" spans="1:15" ht="12" customHeight="1" x14ac:dyDescent="0.2">
      <c r="A6" s="57"/>
      <c r="B6" s="165"/>
      <c r="C6" s="166"/>
      <c r="D6" s="166"/>
      <c r="E6" s="166"/>
      <c r="F6" s="166"/>
      <c r="G6" s="166"/>
      <c r="H6" s="166"/>
      <c r="I6" s="166"/>
      <c r="J6" s="166"/>
      <c r="K6" s="166"/>
      <c r="L6" s="166"/>
      <c r="M6" s="166"/>
      <c r="N6" s="166"/>
      <c r="O6" s="57"/>
    </row>
    <row r="7" spans="1:15" ht="12" customHeight="1" x14ac:dyDescent="0.2">
      <c r="A7" s="57"/>
      <c r="B7" s="165" t="s">
        <v>188</v>
      </c>
      <c r="C7" s="166"/>
      <c r="D7" s="166"/>
      <c r="E7" s="166"/>
      <c r="F7" s="166"/>
      <c r="G7" s="166"/>
      <c r="H7" s="166"/>
      <c r="I7" s="166"/>
      <c r="J7" s="166"/>
      <c r="K7" s="166"/>
      <c r="L7" s="166"/>
      <c r="M7" s="166"/>
      <c r="N7" s="166"/>
      <c r="O7" s="57"/>
    </row>
    <row r="8" spans="1:15" ht="12" customHeight="1" x14ac:dyDescent="0.2">
      <c r="A8" s="57"/>
      <c r="B8" s="165"/>
      <c r="C8" s="166"/>
      <c r="D8" s="166"/>
      <c r="E8" s="166"/>
      <c r="F8" s="166"/>
      <c r="G8" s="166"/>
      <c r="H8" s="166"/>
      <c r="I8" s="166"/>
      <c r="J8" s="166"/>
      <c r="K8" s="166"/>
      <c r="L8" s="166"/>
      <c r="M8" s="166"/>
      <c r="N8" s="166"/>
      <c r="O8" s="57"/>
    </row>
    <row r="9" spans="1:15" ht="12" customHeight="1" x14ac:dyDescent="0.2">
      <c r="A9" s="57"/>
      <c r="B9" s="177"/>
      <c r="C9" s="178"/>
      <c r="D9" s="178"/>
      <c r="E9" s="178"/>
      <c r="F9" s="178"/>
      <c r="G9" s="178"/>
      <c r="H9" s="178"/>
      <c r="I9" s="178"/>
      <c r="J9" s="178"/>
      <c r="K9" s="178"/>
      <c r="L9" s="178"/>
      <c r="M9" s="178"/>
      <c r="N9" s="178"/>
      <c r="O9" s="57"/>
    </row>
    <row r="10" spans="1:15" ht="15" x14ac:dyDescent="0.2">
      <c r="A10" s="57"/>
      <c r="B10" s="163"/>
      <c r="C10" s="164"/>
      <c r="D10" s="164"/>
      <c r="E10" s="164"/>
      <c r="F10" s="164"/>
      <c r="G10" s="164"/>
      <c r="H10" s="164"/>
      <c r="I10" s="164"/>
      <c r="J10" s="164"/>
      <c r="K10" s="164"/>
      <c r="L10" s="164"/>
      <c r="M10" s="164"/>
      <c r="N10" s="164"/>
      <c r="O10" s="57"/>
    </row>
    <row r="11" spans="1:15" ht="12" customHeight="1" x14ac:dyDescent="0.2">
      <c r="A11" s="55"/>
      <c r="B11" s="165" t="s">
        <v>189</v>
      </c>
      <c r="C11" s="166"/>
      <c r="D11" s="166"/>
      <c r="E11" s="166"/>
      <c r="F11" s="166"/>
      <c r="G11" s="166"/>
      <c r="H11" s="166"/>
      <c r="I11" s="166"/>
      <c r="J11" s="166"/>
      <c r="K11" s="166"/>
      <c r="L11" s="166"/>
      <c r="M11" s="166"/>
      <c r="N11" s="166"/>
      <c r="O11" s="55"/>
    </row>
    <row r="12" spans="1:15" ht="12" customHeight="1" x14ac:dyDescent="0.25">
      <c r="A12" s="55"/>
      <c r="B12" s="176"/>
      <c r="C12" s="176"/>
      <c r="D12" s="176"/>
      <c r="E12" s="176"/>
      <c r="F12" s="176"/>
      <c r="G12" s="176"/>
      <c r="H12" s="176"/>
      <c r="I12" s="176"/>
      <c r="J12" s="176"/>
      <c r="K12" s="176"/>
      <c r="L12" s="176"/>
      <c r="M12" s="176"/>
      <c r="N12" s="176"/>
      <c r="O12" s="55"/>
    </row>
    <row r="13" spans="1:15" ht="12" customHeight="1" x14ac:dyDescent="0.25">
      <c r="A13" s="55"/>
      <c r="B13" s="176" t="s">
        <v>191</v>
      </c>
      <c r="C13" s="176"/>
      <c r="D13" s="176"/>
      <c r="E13" s="176"/>
      <c r="F13" s="176"/>
      <c r="G13" s="176"/>
      <c r="H13" s="176"/>
      <c r="I13" s="176"/>
      <c r="J13" s="176"/>
      <c r="K13" s="176"/>
      <c r="L13" s="176"/>
      <c r="M13" s="176"/>
      <c r="N13" s="176"/>
      <c r="O13" s="55"/>
    </row>
    <row r="14" spans="1:15" ht="12" customHeight="1" x14ac:dyDescent="0.25">
      <c r="A14" s="55"/>
      <c r="B14" s="176" t="s">
        <v>192</v>
      </c>
      <c r="C14" s="176"/>
      <c r="D14" s="176"/>
      <c r="E14" s="176"/>
      <c r="F14" s="176"/>
      <c r="G14" s="176"/>
      <c r="H14" s="176"/>
      <c r="I14" s="176"/>
      <c r="J14" s="176"/>
      <c r="K14" s="176"/>
      <c r="L14" s="176"/>
      <c r="M14" s="176"/>
      <c r="N14" s="176"/>
      <c r="O14" s="55"/>
    </row>
    <row r="15" spans="1:15" ht="12" customHeight="1" x14ac:dyDescent="0.2">
      <c r="A15" s="55"/>
      <c r="B15" s="177"/>
      <c r="C15" s="178"/>
      <c r="D15" s="178"/>
      <c r="E15" s="178"/>
      <c r="F15" s="178"/>
      <c r="G15" s="178"/>
      <c r="H15" s="178"/>
      <c r="I15" s="178"/>
      <c r="J15" s="178"/>
      <c r="K15" s="178"/>
      <c r="L15" s="178"/>
      <c r="M15" s="178"/>
      <c r="N15" s="178"/>
      <c r="O15" s="55"/>
    </row>
    <row r="16" spans="1:15" ht="15" x14ac:dyDescent="0.2">
      <c r="A16" s="55"/>
      <c r="B16" s="177" t="s">
        <v>193</v>
      </c>
      <c r="C16" s="178"/>
      <c r="D16" s="178"/>
      <c r="E16" s="178"/>
      <c r="F16" s="178"/>
      <c r="G16" s="178"/>
      <c r="H16" s="178"/>
      <c r="I16" s="178"/>
      <c r="J16" s="178"/>
      <c r="K16" s="178"/>
      <c r="L16" s="178"/>
      <c r="M16" s="178"/>
      <c r="N16" s="178"/>
      <c r="O16" s="55"/>
    </row>
    <row r="17" spans="1:15" ht="68.25" customHeight="1" x14ac:dyDescent="0.2">
      <c r="A17" s="55"/>
      <c r="B17" s="174"/>
      <c r="C17" s="175"/>
      <c r="D17" s="175"/>
      <c r="E17" s="175"/>
      <c r="F17" s="175"/>
      <c r="G17" s="175"/>
      <c r="H17" s="175"/>
      <c r="I17" s="175"/>
      <c r="J17" s="175"/>
      <c r="K17" s="175"/>
      <c r="L17" s="175"/>
      <c r="M17" s="175"/>
      <c r="N17" s="175"/>
      <c r="O17" s="55"/>
    </row>
    <row r="18" spans="1:15" ht="12" customHeight="1" x14ac:dyDescent="0.2">
      <c r="A18" s="55"/>
      <c r="B18" s="165"/>
      <c r="C18" s="166"/>
      <c r="D18" s="166"/>
      <c r="E18" s="166"/>
      <c r="F18" s="166"/>
      <c r="G18" s="166"/>
      <c r="H18" s="166"/>
      <c r="I18" s="166"/>
      <c r="J18" s="166"/>
      <c r="K18" s="166"/>
      <c r="L18" s="166"/>
      <c r="M18" s="166"/>
      <c r="N18" s="166"/>
      <c r="O18" s="55"/>
    </row>
    <row r="19" spans="1:15" x14ac:dyDescent="0.2">
      <c r="A19" s="55"/>
      <c r="B19" s="55"/>
      <c r="C19" s="55"/>
      <c r="D19" s="55"/>
      <c r="E19" s="55"/>
      <c r="F19" s="55"/>
      <c r="G19" s="55"/>
      <c r="H19" s="55"/>
      <c r="I19" s="55"/>
      <c r="J19" s="55"/>
      <c r="K19" s="55"/>
      <c r="L19" s="55"/>
      <c r="M19" s="55"/>
      <c r="N19" s="55"/>
      <c r="O19" s="55"/>
    </row>
    <row r="20" spans="1:15" x14ac:dyDescent="0.2">
      <c r="A20" s="55"/>
      <c r="B20" s="55"/>
      <c r="C20" s="55"/>
      <c r="D20" s="55"/>
      <c r="E20" s="55"/>
      <c r="F20" s="55"/>
      <c r="G20" s="55"/>
      <c r="H20" s="55"/>
      <c r="I20" s="55"/>
      <c r="J20" s="55"/>
      <c r="K20" s="55"/>
      <c r="L20" s="55"/>
      <c r="M20" s="55"/>
      <c r="N20" s="55"/>
      <c r="O20" s="55"/>
    </row>
    <row r="21" spans="1:15" x14ac:dyDescent="0.2">
      <c r="A21" s="55"/>
      <c r="B21" s="55"/>
      <c r="C21" s="55"/>
      <c r="D21" s="55"/>
      <c r="E21" s="55"/>
      <c r="F21" s="55"/>
      <c r="G21" s="55"/>
      <c r="H21" s="55"/>
      <c r="I21" s="55"/>
      <c r="J21" s="55"/>
      <c r="K21" s="55"/>
      <c r="L21" s="55"/>
      <c r="M21" s="55"/>
      <c r="N21" s="55"/>
      <c r="O21" s="55"/>
    </row>
    <row r="22" spans="1:15" x14ac:dyDescent="0.2">
      <c r="A22" s="55"/>
      <c r="B22" s="55"/>
      <c r="C22" s="55"/>
      <c r="D22" s="55"/>
      <c r="E22" s="55"/>
      <c r="F22" s="55"/>
      <c r="G22" s="55"/>
      <c r="H22" s="55"/>
      <c r="I22" s="55"/>
      <c r="J22" s="55"/>
      <c r="K22" s="55"/>
      <c r="L22" s="55"/>
      <c r="M22" s="55"/>
      <c r="N22" s="55"/>
      <c r="O22" s="55"/>
    </row>
    <row r="23" spans="1:15" x14ac:dyDescent="0.2">
      <c r="A23" s="55"/>
      <c r="B23" s="55"/>
      <c r="C23" s="55"/>
      <c r="D23" s="55"/>
      <c r="E23" s="55"/>
      <c r="F23" s="55"/>
      <c r="G23" s="55"/>
      <c r="H23" s="55"/>
      <c r="I23" s="55"/>
      <c r="J23" s="55"/>
      <c r="K23" s="55"/>
      <c r="L23" s="55"/>
      <c r="M23" s="55"/>
      <c r="N23" s="55"/>
      <c r="O23" s="55"/>
    </row>
    <row r="24" spans="1:15" x14ac:dyDescent="0.2">
      <c r="A24" s="55"/>
      <c r="B24" s="55"/>
      <c r="C24" s="55"/>
      <c r="D24" s="55"/>
      <c r="E24" s="55"/>
      <c r="F24" s="55"/>
      <c r="G24" s="55"/>
      <c r="H24" s="55"/>
      <c r="I24" s="55"/>
      <c r="J24" s="55"/>
      <c r="K24" s="55"/>
      <c r="L24" s="55"/>
      <c r="M24" s="55"/>
      <c r="N24" s="55"/>
      <c r="O24" s="55"/>
    </row>
  </sheetData>
  <sheetProtection formatCells="0" selectLockedCells="1"/>
  <mergeCells count="16">
    <mergeCell ref="B18:N18"/>
    <mergeCell ref="B2:N2"/>
    <mergeCell ref="B3:N3"/>
    <mergeCell ref="B4:N4"/>
    <mergeCell ref="B17:N17"/>
    <mergeCell ref="B13:N13"/>
    <mergeCell ref="B15:N15"/>
    <mergeCell ref="B6:N6"/>
    <mergeCell ref="B7:N7"/>
    <mergeCell ref="B8:N8"/>
    <mergeCell ref="B9:N9"/>
    <mergeCell ref="B5:N5"/>
    <mergeCell ref="B11:N11"/>
    <mergeCell ref="B12:N12"/>
    <mergeCell ref="B16:N16"/>
    <mergeCell ref="B14:N14"/>
  </mergeCells>
  <printOptions horizontalCentered="1" verticalCentered="1"/>
  <pageMargins left="0.25" right="0.25" top="0.75" bottom="0.75" header="0.3" footer="0.3"/>
  <pageSetup paperSize="9" orientation="landscape" r:id="rId1"/>
  <headerFooter>
    <oddHeader xml:space="preserve">&amp;C </oddHead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Y3"/>
  <sheetViews>
    <sheetView workbookViewId="0">
      <selection activeCell="C20" sqref="C20"/>
    </sheetView>
  </sheetViews>
  <sheetFormatPr baseColWidth="10" defaultColWidth="11.42578125" defaultRowHeight="12.75" x14ac:dyDescent="0.2"/>
  <cols>
    <col min="1" max="1" width="16" style="98" customWidth="1"/>
    <col min="2" max="2" width="12.5703125" style="98" customWidth="1"/>
    <col min="3" max="3" width="47" style="98" bestFit="1" customWidth="1"/>
    <col min="4" max="4" width="11.42578125" style="98"/>
    <col min="5" max="5" width="4.5703125" style="98" bestFit="1" customWidth="1"/>
    <col min="6" max="9" width="11.42578125" style="98"/>
    <col min="10" max="11" width="12.42578125" style="98" bestFit="1" customWidth="1"/>
    <col min="12" max="12" width="12.85546875" style="98" bestFit="1" customWidth="1"/>
    <col min="13" max="13" width="5.5703125" style="104" customWidth="1"/>
    <col min="14" max="17" width="11.42578125" style="98"/>
    <col min="18" max="18" width="5.42578125" style="104" customWidth="1"/>
    <col min="19" max="16384" width="11.42578125" style="98"/>
  </cols>
  <sheetData>
    <row r="2" spans="1:25" ht="51" x14ac:dyDescent="0.2">
      <c r="A2" s="93" t="s">
        <v>129</v>
      </c>
      <c r="B2" s="93" t="s">
        <v>150</v>
      </c>
      <c r="C2" s="93" t="s">
        <v>157</v>
      </c>
      <c r="D2" s="93" t="s">
        <v>130</v>
      </c>
      <c r="E2" s="93" t="s">
        <v>131</v>
      </c>
      <c r="F2" s="93" t="s">
        <v>132</v>
      </c>
      <c r="G2" s="94" t="s">
        <v>161</v>
      </c>
      <c r="H2" s="93" t="s">
        <v>149</v>
      </c>
      <c r="I2" s="95" t="s">
        <v>133</v>
      </c>
      <c r="J2" s="95" t="s">
        <v>147</v>
      </c>
      <c r="K2" s="95" t="s">
        <v>148</v>
      </c>
      <c r="L2" s="95" t="s">
        <v>134</v>
      </c>
      <c r="M2" s="96" t="s">
        <v>1</v>
      </c>
      <c r="N2" s="93" t="s">
        <v>135</v>
      </c>
      <c r="O2" s="95" t="s">
        <v>136</v>
      </c>
      <c r="P2" s="93" t="s">
        <v>137</v>
      </c>
      <c r="Q2" s="95" t="s">
        <v>138</v>
      </c>
      <c r="R2" s="95" t="s">
        <v>1</v>
      </c>
      <c r="S2" s="97" t="s">
        <v>139</v>
      </c>
      <c r="T2" s="97" t="s">
        <v>140</v>
      </c>
      <c r="U2" s="97" t="s">
        <v>146</v>
      </c>
      <c r="V2" s="97" t="s">
        <v>141</v>
      </c>
      <c r="W2" s="93" t="s">
        <v>142</v>
      </c>
      <c r="X2" s="95" t="s">
        <v>143</v>
      </c>
      <c r="Y2" s="93" t="s">
        <v>144</v>
      </c>
    </row>
    <row r="3" spans="1:25" s="102" customFormat="1" ht="69.75" customHeight="1" x14ac:dyDescent="0.2">
      <c r="A3" s="99">
        <f>'2-STRUCTURE'!B5</f>
        <v>0</v>
      </c>
      <c r="B3" s="99" t="str">
        <f>'2-STRUCTURE'!B4</f>
        <v>NOM DE LA STRUCTURE</v>
      </c>
      <c r="C3" s="99" t="str">
        <f>'2-STRUCTURE'!B6</f>
        <v>Présentation rapide : 170 caractères maximum.</v>
      </c>
      <c r="D3" s="99"/>
      <c r="E3" s="99"/>
      <c r="F3" s="99" t="str">
        <f>'2-STRUCTURE'!B10</f>
        <v>Période ou date</v>
      </c>
      <c r="G3" s="108" t="e">
        <f>#REF!</f>
        <v>#REF!</v>
      </c>
      <c r="H3" s="99" t="e">
        <f>#REF!</f>
        <v>#REF!</v>
      </c>
      <c r="I3" s="100"/>
      <c r="J3" s="100">
        <f>'6-CHARGES ANALYT.'!E29</f>
        <v>18999981</v>
      </c>
      <c r="K3" s="100">
        <f>'6-CHARGES ANALYT.'!E24</f>
        <v>15999984</v>
      </c>
      <c r="L3" s="100">
        <f>'7-PRODUITS ANALYT.'!E4</f>
        <v>999999</v>
      </c>
      <c r="M3" s="103">
        <f>L3/K3</f>
        <v>6.25E-2</v>
      </c>
      <c r="N3" s="99"/>
      <c r="O3" s="100"/>
      <c r="P3" s="99"/>
      <c r="Q3" s="100"/>
      <c r="R3" s="103">
        <f>Q3/K3</f>
        <v>0</v>
      </c>
      <c r="S3" s="101"/>
      <c r="T3" s="101"/>
      <c r="U3" s="99">
        <f>Q3-I3</f>
        <v>0</v>
      </c>
      <c r="V3" s="99"/>
      <c r="W3" s="99">
        <f>'2-STRUCTURE'!B25</f>
        <v>0</v>
      </c>
      <c r="X3" s="99"/>
      <c r="Y3" s="99"/>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showWhiteSpace="0" zoomScaleNormal="100" workbookViewId="0">
      <selection activeCell="R19" sqref="R19"/>
    </sheetView>
  </sheetViews>
  <sheetFormatPr baseColWidth="10" defaultRowHeight="12.75" x14ac:dyDescent="0.2"/>
  <cols>
    <col min="1" max="1" width="55.5703125" bestFit="1" customWidth="1"/>
    <col min="2" max="2" width="36.42578125" customWidth="1"/>
    <col min="3" max="3" width="11.140625" bestFit="1" customWidth="1"/>
    <col min="4" max="4" width="29.5703125" customWidth="1"/>
  </cols>
  <sheetData>
    <row r="1" spans="1:4" ht="38.25" customHeight="1" x14ac:dyDescent="0.2">
      <c r="A1" s="195" t="s">
        <v>172</v>
      </c>
      <c r="B1" s="196"/>
      <c r="C1" s="196"/>
      <c r="D1" s="196"/>
    </row>
    <row r="2" spans="1:4" ht="15" customHeight="1" x14ac:dyDescent="0.2">
      <c r="A2" s="197" t="s">
        <v>152</v>
      </c>
      <c r="B2" s="198"/>
      <c r="C2" s="198"/>
      <c r="D2" s="198"/>
    </row>
    <row r="3" spans="1:4" x14ac:dyDescent="0.2">
      <c r="A3" s="203" t="s">
        <v>91</v>
      </c>
      <c r="B3" s="204"/>
      <c r="C3" s="204"/>
      <c r="D3" s="205"/>
    </row>
    <row r="4" spans="1:4" x14ac:dyDescent="0.2">
      <c r="A4" s="54" t="s">
        <v>190</v>
      </c>
      <c r="B4" s="179" t="s">
        <v>171</v>
      </c>
      <c r="C4" s="180"/>
      <c r="D4" s="181"/>
    </row>
    <row r="5" spans="1:4" ht="15" x14ac:dyDescent="0.2">
      <c r="A5" s="120" t="s">
        <v>175</v>
      </c>
      <c r="B5" s="199"/>
      <c r="C5" s="200"/>
      <c r="D5" s="201"/>
    </row>
    <row r="6" spans="1:4" x14ac:dyDescent="0.2">
      <c r="A6" s="192" t="s">
        <v>174</v>
      </c>
      <c r="B6" s="183" t="s">
        <v>158</v>
      </c>
      <c r="C6" s="184"/>
      <c r="D6" s="185"/>
    </row>
    <row r="7" spans="1:4" x14ac:dyDescent="0.2">
      <c r="A7" s="193"/>
      <c r="B7" s="186"/>
      <c r="C7" s="187"/>
      <c r="D7" s="188"/>
    </row>
    <row r="8" spans="1:4" x14ac:dyDescent="0.2">
      <c r="A8" s="193"/>
      <c r="B8" s="186"/>
      <c r="C8" s="187"/>
      <c r="D8" s="188"/>
    </row>
    <row r="9" spans="1:4" x14ac:dyDescent="0.2">
      <c r="A9" s="194"/>
      <c r="B9" s="189"/>
      <c r="C9" s="190"/>
      <c r="D9" s="191"/>
    </row>
    <row r="10" spans="1:4" s="66" customFormat="1" ht="15" customHeight="1" x14ac:dyDescent="0.2">
      <c r="A10" s="54" t="s">
        <v>105</v>
      </c>
      <c r="B10" s="179" t="s">
        <v>156</v>
      </c>
      <c r="C10" s="180"/>
      <c r="D10" s="181"/>
    </row>
    <row r="11" spans="1:4" ht="13.5" customHeight="1" x14ac:dyDescent="0.2">
      <c r="A11" s="54" t="s">
        <v>88</v>
      </c>
      <c r="B11" s="179"/>
      <c r="C11" s="180"/>
      <c r="D11" s="181"/>
    </row>
    <row r="12" spans="1:4" ht="13.5" customHeight="1" x14ac:dyDescent="0.2">
      <c r="A12" s="54" t="s">
        <v>89</v>
      </c>
      <c r="B12" s="48"/>
      <c r="C12" s="54" t="s">
        <v>90</v>
      </c>
      <c r="D12" s="48"/>
    </row>
    <row r="13" spans="1:4" x14ac:dyDescent="0.2">
      <c r="A13" s="54" t="s">
        <v>87</v>
      </c>
      <c r="B13" s="179"/>
      <c r="C13" s="180"/>
      <c r="D13" s="181"/>
    </row>
    <row r="14" spans="1:4" x14ac:dyDescent="0.2">
      <c r="A14" s="54" t="s">
        <v>89</v>
      </c>
      <c r="B14" s="48"/>
      <c r="C14" s="54" t="s">
        <v>90</v>
      </c>
      <c r="D14" s="48"/>
    </row>
    <row r="15" spans="1:4" x14ac:dyDescent="0.2">
      <c r="A15" s="54" t="s">
        <v>58</v>
      </c>
      <c r="B15" s="179"/>
      <c r="C15" s="180"/>
      <c r="D15" s="181"/>
    </row>
    <row r="16" spans="1:4" x14ac:dyDescent="0.2">
      <c r="A16" s="203" t="s">
        <v>80</v>
      </c>
      <c r="B16" s="204"/>
      <c r="C16" s="204"/>
      <c r="D16" s="205"/>
    </row>
    <row r="17" spans="1:4" x14ac:dyDescent="0.2">
      <c r="A17" s="54" t="s">
        <v>59</v>
      </c>
      <c r="B17" s="179" t="s">
        <v>59</v>
      </c>
      <c r="C17" s="180"/>
      <c r="D17" s="181"/>
    </row>
    <row r="18" spans="1:4" x14ac:dyDescent="0.2">
      <c r="A18" s="54" t="s">
        <v>176</v>
      </c>
      <c r="B18" s="179"/>
      <c r="C18" s="180"/>
      <c r="D18" s="181"/>
    </row>
    <row r="19" spans="1:4" x14ac:dyDescent="0.2">
      <c r="A19" s="54" t="s">
        <v>85</v>
      </c>
      <c r="B19" s="206"/>
      <c r="C19" s="207"/>
      <c r="D19" s="208"/>
    </row>
    <row r="20" spans="1:4" x14ac:dyDescent="0.2">
      <c r="A20" s="54" t="s">
        <v>86</v>
      </c>
      <c r="B20" s="206"/>
      <c r="C20" s="207"/>
      <c r="D20" s="208"/>
    </row>
    <row r="21" spans="1:4" x14ac:dyDescent="0.2">
      <c r="A21" s="54" t="s">
        <v>60</v>
      </c>
      <c r="B21" s="107" t="s">
        <v>154</v>
      </c>
      <c r="C21" s="54" t="s">
        <v>153</v>
      </c>
      <c r="D21" s="106"/>
    </row>
    <row r="22" spans="1:4" x14ac:dyDescent="0.2">
      <c r="A22" s="54" t="s">
        <v>155</v>
      </c>
      <c r="B22" s="209" t="s">
        <v>164</v>
      </c>
      <c r="C22" s="210"/>
      <c r="D22" s="211"/>
    </row>
    <row r="23" spans="1:4" ht="30" customHeight="1" x14ac:dyDescent="0.2">
      <c r="A23" s="182" t="s">
        <v>79</v>
      </c>
      <c r="B23" s="182"/>
      <c r="C23" s="182"/>
      <c r="D23" s="182"/>
    </row>
    <row r="24" spans="1:4" x14ac:dyDescent="0.2">
      <c r="A24" s="105" t="s">
        <v>177</v>
      </c>
      <c r="B24" s="202"/>
      <c r="C24" s="202"/>
      <c r="D24" s="202"/>
    </row>
    <row r="25" spans="1:4" x14ac:dyDescent="0.2">
      <c r="A25" s="54" t="s">
        <v>176</v>
      </c>
      <c r="B25" s="48"/>
      <c r="C25" s="54" t="s">
        <v>52</v>
      </c>
      <c r="D25" s="48"/>
    </row>
    <row r="26" spans="1:4" ht="24" x14ac:dyDescent="0.2">
      <c r="A26" s="54" t="s">
        <v>182</v>
      </c>
      <c r="B26" s="179"/>
      <c r="C26" s="180"/>
      <c r="D26" s="181"/>
    </row>
    <row r="27" spans="1:4" ht="13.15" customHeight="1" x14ac:dyDescent="0.2">
      <c r="A27" s="182" t="s">
        <v>181</v>
      </c>
      <c r="B27" s="182"/>
      <c r="C27" s="182"/>
      <c r="D27" s="182"/>
    </row>
  </sheetData>
  <sheetProtection formatCells="0" selectLockedCells="1"/>
  <mergeCells count="21">
    <mergeCell ref="A27:D27"/>
    <mergeCell ref="B26:D26"/>
    <mergeCell ref="B6:D9"/>
    <mergeCell ref="A6:A9"/>
    <mergeCell ref="A1:D1"/>
    <mergeCell ref="A2:D2"/>
    <mergeCell ref="B4:D4"/>
    <mergeCell ref="B5:D5"/>
    <mergeCell ref="B24:D24"/>
    <mergeCell ref="A16:D16"/>
    <mergeCell ref="A3:D3"/>
    <mergeCell ref="A23:D23"/>
    <mergeCell ref="B19:D19"/>
    <mergeCell ref="B20:D20"/>
    <mergeCell ref="B22:D22"/>
    <mergeCell ref="B10:D10"/>
    <mergeCell ref="B15:D15"/>
    <mergeCell ref="B13:D13"/>
    <mergeCell ref="B11:D11"/>
    <mergeCell ref="B17:D17"/>
    <mergeCell ref="B18:D18"/>
  </mergeCells>
  <dataValidations count="1">
    <dataValidation type="textLength" operator="lessThanOrEqual" allowBlank="1" showErrorMessage="1" error="Présentation rapide : 170 caractères maximum. Une présentation plus détaillée doit être jointe à votre dossier de demande de subvention." sqref="B6" xr:uid="{00000000-0002-0000-0100-000000000000}">
      <formula1>170</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&amp;L&amp;8Page &amp;P / &amp;N&amp;C&amp;8Région Occitanie - Soutien aux manifestations littéraires&amp;R&amp;8&amp;A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6EB5-0D94-4DBB-9A8D-5C346598547E}">
  <sheetPr>
    <pageSetUpPr fitToPage="1"/>
  </sheetPr>
  <dimension ref="A1:L35"/>
  <sheetViews>
    <sheetView zoomScaleNormal="100" workbookViewId="0">
      <selection activeCell="A30" sqref="A30:L31"/>
    </sheetView>
  </sheetViews>
  <sheetFormatPr baseColWidth="10" defaultColWidth="11.42578125" defaultRowHeight="12.75" x14ac:dyDescent="0.2"/>
  <cols>
    <col min="1" max="8" width="11.42578125" style="123" customWidth="1"/>
    <col min="9" max="16384" width="11.42578125" style="123"/>
  </cols>
  <sheetData>
    <row r="1" spans="1:12" s="162" customFormat="1" ht="13.15" customHeight="1" x14ac:dyDescent="0.2">
      <c r="A1" s="213" t="s">
        <v>178</v>
      </c>
      <c r="B1" s="213"/>
      <c r="C1" s="213"/>
      <c r="D1" s="213"/>
      <c r="E1" s="213"/>
      <c r="F1" s="213"/>
      <c r="G1" s="213"/>
      <c r="H1" s="213"/>
      <c r="I1" s="213"/>
      <c r="J1" s="213"/>
      <c r="K1" s="213"/>
      <c r="L1" s="213"/>
    </row>
    <row r="2" spans="1:12" s="162" customFormat="1" x14ac:dyDescent="0.2">
      <c r="A2" s="213"/>
      <c r="B2" s="213"/>
      <c r="C2" s="213"/>
      <c r="D2" s="213"/>
      <c r="E2" s="213"/>
      <c r="F2" s="213"/>
      <c r="G2" s="213"/>
      <c r="H2" s="213"/>
      <c r="I2" s="213"/>
      <c r="J2" s="213"/>
      <c r="K2" s="213"/>
      <c r="L2" s="213"/>
    </row>
    <row r="3" spans="1:12" ht="13.15" customHeight="1" x14ac:dyDescent="0.2">
      <c r="A3" s="212" t="s">
        <v>196</v>
      </c>
      <c r="B3" s="212"/>
      <c r="C3" s="212"/>
      <c r="D3" s="212"/>
      <c r="E3" s="212"/>
      <c r="F3" s="212"/>
      <c r="G3" s="212"/>
      <c r="H3" s="212"/>
      <c r="I3" s="212"/>
      <c r="J3" s="212"/>
      <c r="K3" s="212"/>
      <c r="L3" s="212"/>
    </row>
    <row r="4" spans="1:12" x14ac:dyDescent="0.2">
      <c r="A4" s="214"/>
      <c r="B4" s="214"/>
      <c r="C4" s="214"/>
      <c r="D4" s="214"/>
      <c r="E4" s="214"/>
      <c r="F4" s="214"/>
      <c r="G4" s="214"/>
      <c r="H4" s="214"/>
      <c r="I4" s="214"/>
      <c r="J4" s="214"/>
      <c r="K4" s="214"/>
      <c r="L4" s="214"/>
    </row>
    <row r="5" spans="1:12" x14ac:dyDescent="0.2">
      <c r="A5" s="214"/>
      <c r="B5" s="214"/>
      <c r="C5" s="214"/>
      <c r="D5" s="214"/>
      <c r="E5" s="214"/>
      <c r="F5" s="214"/>
      <c r="G5" s="214"/>
      <c r="H5" s="214"/>
      <c r="I5" s="214"/>
      <c r="J5" s="214"/>
      <c r="K5" s="214"/>
      <c r="L5" s="214"/>
    </row>
    <row r="6" spans="1:12" x14ac:dyDescent="0.2">
      <c r="A6" s="214"/>
      <c r="B6" s="214"/>
      <c r="C6" s="214"/>
      <c r="D6" s="214"/>
      <c r="E6" s="214"/>
      <c r="F6" s="214"/>
      <c r="G6" s="214"/>
      <c r="H6" s="214"/>
      <c r="I6" s="214"/>
      <c r="J6" s="214"/>
      <c r="K6" s="214"/>
      <c r="L6" s="214"/>
    </row>
    <row r="7" spans="1:12" x14ac:dyDescent="0.2">
      <c r="A7" s="212" t="s">
        <v>197</v>
      </c>
      <c r="B7" s="212"/>
      <c r="C7" s="212"/>
      <c r="D7" s="212"/>
      <c r="E7" s="212"/>
      <c r="F7" s="212"/>
      <c r="G7" s="212"/>
      <c r="H7" s="212"/>
      <c r="I7" s="212"/>
      <c r="J7" s="212"/>
      <c r="K7" s="212"/>
      <c r="L7" s="212"/>
    </row>
    <row r="8" spans="1:12" x14ac:dyDescent="0.2">
      <c r="A8" s="212"/>
      <c r="B8" s="212"/>
      <c r="C8" s="212"/>
      <c r="D8" s="212"/>
      <c r="E8" s="212"/>
      <c r="F8" s="212"/>
      <c r="G8" s="212"/>
      <c r="H8" s="212"/>
      <c r="I8" s="212"/>
      <c r="J8" s="212"/>
      <c r="K8" s="212"/>
      <c r="L8" s="212"/>
    </row>
    <row r="9" spans="1:12" ht="13.9" customHeight="1" x14ac:dyDescent="0.2">
      <c r="A9" s="214"/>
      <c r="B9" s="214"/>
      <c r="C9" s="214"/>
      <c r="D9" s="214"/>
      <c r="E9" s="214"/>
      <c r="F9" s="214"/>
      <c r="G9" s="214"/>
      <c r="H9" s="214"/>
      <c r="I9" s="214"/>
      <c r="J9" s="214"/>
      <c r="K9" s="214"/>
      <c r="L9" s="214"/>
    </row>
    <row r="10" spans="1:12" ht="13.9" customHeight="1" x14ac:dyDescent="0.2">
      <c r="A10" s="214"/>
      <c r="B10" s="214"/>
      <c r="C10" s="214"/>
      <c r="D10" s="214"/>
      <c r="E10" s="214"/>
      <c r="F10" s="214"/>
      <c r="G10" s="214"/>
      <c r="H10" s="214"/>
      <c r="I10" s="214"/>
      <c r="J10" s="214"/>
      <c r="K10" s="214"/>
      <c r="L10" s="214"/>
    </row>
    <row r="11" spans="1:12" ht="13.9" customHeight="1" x14ac:dyDescent="0.2">
      <c r="A11" s="214"/>
      <c r="B11" s="214"/>
      <c r="C11" s="214"/>
      <c r="D11" s="214"/>
      <c r="E11" s="214"/>
      <c r="F11" s="214"/>
      <c r="G11" s="214"/>
      <c r="H11" s="214"/>
      <c r="I11" s="214"/>
      <c r="J11" s="214"/>
      <c r="K11" s="214"/>
      <c r="L11" s="214"/>
    </row>
    <row r="12" spans="1:12" ht="13.15" customHeight="1" x14ac:dyDescent="0.2">
      <c r="A12" s="212" t="s">
        <v>198</v>
      </c>
      <c r="B12" s="212"/>
      <c r="C12" s="212"/>
      <c r="D12" s="212"/>
      <c r="E12" s="212"/>
      <c r="F12" s="212"/>
      <c r="G12" s="212"/>
      <c r="H12" s="212"/>
      <c r="I12" s="212"/>
      <c r="J12" s="212"/>
      <c r="K12" s="212"/>
      <c r="L12" s="212"/>
    </row>
    <row r="13" spans="1:12" x14ac:dyDescent="0.2">
      <c r="A13" s="212"/>
      <c r="B13" s="212"/>
      <c r="C13" s="212"/>
      <c r="D13" s="212"/>
      <c r="E13" s="212"/>
      <c r="F13" s="212"/>
      <c r="G13" s="212"/>
      <c r="H13" s="212"/>
      <c r="I13" s="212"/>
      <c r="J13" s="212"/>
      <c r="K13" s="212"/>
      <c r="L13" s="212"/>
    </row>
    <row r="14" spans="1:12" ht="13.9" customHeight="1" x14ac:dyDescent="0.2">
      <c r="A14" s="214"/>
      <c r="B14" s="214"/>
      <c r="C14" s="214"/>
      <c r="D14" s="214"/>
      <c r="E14" s="214"/>
      <c r="F14" s="214"/>
      <c r="G14" s="214"/>
      <c r="H14" s="214"/>
      <c r="I14" s="214"/>
      <c r="J14" s="214"/>
      <c r="K14" s="214"/>
      <c r="L14" s="214"/>
    </row>
    <row r="15" spans="1:12" ht="13.9" customHeight="1" x14ac:dyDescent="0.2">
      <c r="A15" s="214"/>
      <c r="B15" s="214"/>
      <c r="C15" s="214"/>
      <c r="D15" s="214"/>
      <c r="E15" s="214"/>
      <c r="F15" s="214"/>
      <c r="G15" s="214"/>
      <c r="H15" s="214"/>
      <c r="I15" s="214"/>
      <c r="J15" s="214"/>
      <c r="K15" s="214"/>
      <c r="L15" s="214"/>
    </row>
    <row r="16" spans="1:12" ht="13.9" customHeight="1" x14ac:dyDescent="0.2">
      <c r="A16" s="214"/>
      <c r="B16" s="214"/>
      <c r="C16" s="214"/>
      <c r="D16" s="214"/>
      <c r="E16" s="214"/>
      <c r="F16" s="214"/>
      <c r="G16" s="214"/>
      <c r="H16" s="214"/>
      <c r="I16" s="214"/>
      <c r="J16" s="214"/>
      <c r="K16" s="214"/>
      <c r="L16" s="214"/>
    </row>
    <row r="17" spans="1:12" x14ac:dyDescent="0.2">
      <c r="A17" s="212" t="s">
        <v>199</v>
      </c>
      <c r="B17" s="212"/>
      <c r="C17" s="212"/>
      <c r="D17" s="212"/>
      <c r="E17" s="212"/>
      <c r="F17" s="212"/>
      <c r="G17" s="212"/>
      <c r="H17" s="212"/>
      <c r="I17" s="212"/>
      <c r="J17" s="212"/>
      <c r="K17" s="212"/>
      <c r="L17" s="212"/>
    </row>
    <row r="18" spans="1:12" ht="13.9" customHeight="1" x14ac:dyDescent="0.2">
      <c r="A18" s="214"/>
      <c r="B18" s="214"/>
      <c r="C18" s="214"/>
      <c r="D18" s="214"/>
      <c r="E18" s="214"/>
      <c r="F18" s="214"/>
      <c r="G18" s="214"/>
      <c r="H18" s="214"/>
      <c r="I18" s="214"/>
      <c r="J18" s="214"/>
      <c r="K18" s="214"/>
      <c r="L18" s="214"/>
    </row>
    <row r="19" spans="1:12" ht="13.9" customHeight="1" x14ac:dyDescent="0.2">
      <c r="A19" s="214"/>
      <c r="B19" s="214"/>
      <c r="C19" s="214"/>
      <c r="D19" s="214"/>
      <c r="E19" s="214"/>
      <c r="F19" s="214"/>
      <c r="G19" s="214"/>
      <c r="H19" s="214"/>
      <c r="I19" s="214"/>
      <c r="J19" s="214"/>
      <c r="K19" s="214"/>
      <c r="L19" s="214"/>
    </row>
    <row r="20" spans="1:12" ht="13.9" customHeight="1" x14ac:dyDescent="0.2">
      <c r="A20" s="214"/>
      <c r="B20" s="214"/>
      <c r="C20" s="214"/>
      <c r="D20" s="214"/>
      <c r="E20" s="214"/>
      <c r="F20" s="214"/>
      <c r="G20" s="214"/>
      <c r="H20" s="214"/>
      <c r="I20" s="214"/>
      <c r="J20" s="214"/>
      <c r="K20" s="214"/>
      <c r="L20" s="214"/>
    </row>
    <row r="21" spans="1:12" x14ac:dyDescent="0.2">
      <c r="A21" s="215" t="s">
        <v>195</v>
      </c>
      <c r="B21" s="215"/>
      <c r="C21" s="215"/>
      <c r="D21" s="215"/>
      <c r="E21" s="215"/>
      <c r="F21" s="215"/>
      <c r="G21" s="215"/>
      <c r="H21" s="215"/>
      <c r="I21" s="215"/>
      <c r="J21" s="215"/>
      <c r="K21" s="215"/>
      <c r="L21" s="215"/>
    </row>
    <row r="22" spans="1:12" ht="13.9" customHeight="1" x14ac:dyDescent="0.2">
      <c r="A22" s="214"/>
      <c r="B22" s="214"/>
      <c r="C22" s="214"/>
      <c r="D22" s="214"/>
      <c r="E22" s="214"/>
      <c r="F22" s="214"/>
      <c r="G22" s="214"/>
      <c r="H22" s="214"/>
      <c r="I22" s="214"/>
      <c r="J22" s="214"/>
      <c r="K22" s="214"/>
      <c r="L22" s="214"/>
    </row>
    <row r="23" spans="1:12" ht="13.9" customHeight="1" x14ac:dyDescent="0.2">
      <c r="A23" s="214"/>
      <c r="B23" s="214"/>
      <c r="C23" s="214"/>
      <c r="D23" s="214"/>
      <c r="E23" s="214"/>
      <c r="F23" s="214"/>
      <c r="G23" s="214"/>
      <c r="H23" s="214"/>
      <c r="I23" s="214"/>
      <c r="J23" s="214"/>
      <c r="K23" s="214"/>
      <c r="L23" s="214"/>
    </row>
    <row r="24" spans="1:12" ht="13.9" customHeight="1" x14ac:dyDescent="0.2">
      <c r="A24" s="214"/>
      <c r="B24" s="214"/>
      <c r="C24" s="214"/>
      <c r="D24" s="214"/>
      <c r="E24" s="214"/>
      <c r="F24" s="214"/>
      <c r="G24" s="214"/>
      <c r="H24" s="214"/>
      <c r="I24" s="214"/>
      <c r="J24" s="214"/>
      <c r="K24" s="214"/>
      <c r="L24" s="214"/>
    </row>
    <row r="25" spans="1:12" x14ac:dyDescent="0.2">
      <c r="A25" s="212" t="s">
        <v>200</v>
      </c>
      <c r="B25" s="212"/>
      <c r="C25" s="212"/>
      <c r="D25" s="212"/>
      <c r="E25" s="212"/>
      <c r="F25" s="212"/>
      <c r="G25" s="212"/>
      <c r="H25" s="212"/>
      <c r="I25" s="212"/>
      <c r="J25" s="212"/>
      <c r="K25" s="212"/>
      <c r="L25" s="212"/>
    </row>
    <row r="26" spans="1:12" ht="13.9" customHeight="1" x14ac:dyDescent="0.2">
      <c r="A26" s="214"/>
      <c r="B26" s="214"/>
      <c r="C26" s="214"/>
      <c r="D26" s="214"/>
      <c r="E26" s="214"/>
      <c r="F26" s="214"/>
      <c r="G26" s="214"/>
      <c r="H26" s="214"/>
      <c r="I26" s="214"/>
      <c r="J26" s="214"/>
      <c r="K26" s="214"/>
      <c r="L26" s="214"/>
    </row>
    <row r="27" spans="1:12" ht="13.15" customHeight="1" x14ac:dyDescent="0.2">
      <c r="A27" s="214"/>
      <c r="B27" s="214"/>
      <c r="C27" s="214"/>
      <c r="D27" s="214"/>
      <c r="E27" s="214"/>
      <c r="F27" s="214"/>
      <c r="G27" s="214"/>
      <c r="H27" s="214"/>
      <c r="I27" s="214"/>
      <c r="J27" s="214"/>
      <c r="K27" s="214"/>
      <c r="L27" s="214"/>
    </row>
    <row r="28" spans="1:12" ht="13.15" customHeight="1" x14ac:dyDescent="0.2">
      <c r="A28" s="214"/>
      <c r="B28" s="214"/>
      <c r="C28" s="214"/>
      <c r="D28" s="214"/>
      <c r="E28" s="214"/>
      <c r="F28" s="214"/>
      <c r="G28" s="214"/>
      <c r="H28" s="214"/>
      <c r="I28" s="214"/>
      <c r="J28" s="214"/>
      <c r="K28" s="214"/>
      <c r="L28" s="214"/>
    </row>
    <row r="29" spans="1:12" ht="13.9" customHeight="1" x14ac:dyDescent="0.2">
      <c r="A29" s="214"/>
      <c r="B29" s="214"/>
      <c r="C29" s="214"/>
      <c r="D29" s="214"/>
      <c r="E29" s="214"/>
      <c r="F29" s="214"/>
      <c r="G29" s="214"/>
      <c r="H29" s="214"/>
      <c r="I29" s="214"/>
      <c r="J29" s="214"/>
      <c r="K29" s="214"/>
      <c r="L29" s="214"/>
    </row>
    <row r="30" spans="1:12" x14ac:dyDescent="0.2">
      <c r="A30" s="212" t="s">
        <v>179</v>
      </c>
      <c r="B30" s="212"/>
      <c r="C30" s="212"/>
      <c r="D30" s="212"/>
      <c r="E30" s="212"/>
      <c r="F30" s="212"/>
      <c r="G30" s="212"/>
      <c r="H30" s="212"/>
      <c r="I30" s="212"/>
      <c r="J30" s="212"/>
      <c r="K30" s="212"/>
      <c r="L30" s="212"/>
    </row>
    <row r="31" spans="1:12" x14ac:dyDescent="0.2">
      <c r="A31" s="212"/>
      <c r="B31" s="212"/>
      <c r="C31" s="212"/>
      <c r="D31" s="212"/>
      <c r="E31" s="212"/>
      <c r="F31" s="212"/>
      <c r="G31" s="212"/>
      <c r="H31" s="212"/>
      <c r="I31" s="212"/>
      <c r="J31" s="212"/>
      <c r="K31" s="212"/>
      <c r="L31" s="212"/>
    </row>
    <row r="32" spans="1:12" ht="13.9" customHeight="1" x14ac:dyDescent="0.2">
      <c r="A32" s="214"/>
      <c r="B32" s="214"/>
      <c r="C32" s="214"/>
      <c r="D32" s="214"/>
      <c r="E32" s="214"/>
      <c r="F32" s="214"/>
      <c r="G32" s="214"/>
      <c r="H32" s="214"/>
      <c r="I32" s="214"/>
      <c r="J32" s="214"/>
      <c r="K32" s="214"/>
      <c r="L32" s="214"/>
    </row>
    <row r="33" spans="1:12" ht="13.9" customHeight="1" x14ac:dyDescent="0.2">
      <c r="A33" s="214"/>
      <c r="B33" s="214"/>
      <c r="C33" s="214"/>
      <c r="D33" s="214"/>
      <c r="E33" s="214"/>
      <c r="F33" s="214"/>
      <c r="G33" s="214"/>
      <c r="H33" s="214"/>
      <c r="I33" s="214"/>
      <c r="J33" s="214"/>
      <c r="K33" s="214"/>
      <c r="L33" s="214"/>
    </row>
    <row r="34" spans="1:12" ht="13.9" customHeight="1" x14ac:dyDescent="0.2">
      <c r="A34" s="214"/>
      <c r="B34" s="214"/>
      <c r="C34" s="214"/>
      <c r="D34" s="214"/>
      <c r="E34" s="214"/>
      <c r="F34" s="214"/>
      <c r="G34" s="214"/>
      <c r="H34" s="214"/>
      <c r="I34" s="214"/>
      <c r="J34" s="214"/>
      <c r="K34" s="214"/>
      <c r="L34" s="214"/>
    </row>
    <row r="35" spans="1:12" ht="13.9" customHeight="1" x14ac:dyDescent="0.2">
      <c r="A35" s="214"/>
      <c r="B35" s="214"/>
      <c r="C35" s="214"/>
      <c r="D35" s="214"/>
      <c r="E35" s="214"/>
      <c r="F35" s="214"/>
      <c r="G35" s="214"/>
      <c r="H35" s="214"/>
      <c r="I35" s="214"/>
      <c r="J35" s="214"/>
      <c r="K35" s="214"/>
      <c r="L35" s="214"/>
    </row>
  </sheetData>
  <sheetProtection formatCells="0" selectLockedCells="1"/>
  <mergeCells count="15">
    <mergeCell ref="A3:L3"/>
    <mergeCell ref="A1:L2"/>
    <mergeCell ref="A12:L13"/>
    <mergeCell ref="A32:L35"/>
    <mergeCell ref="A14:L16"/>
    <mergeCell ref="A18:L20"/>
    <mergeCell ref="A22:L24"/>
    <mergeCell ref="A26:L29"/>
    <mergeCell ref="A17:L17"/>
    <mergeCell ref="A21:L21"/>
    <mergeCell ref="A25:L25"/>
    <mergeCell ref="A30:L31"/>
    <mergeCell ref="A7:L8"/>
    <mergeCell ref="A4:L6"/>
    <mergeCell ref="A9:L11"/>
  </mergeCells>
  <dataValidations count="1">
    <dataValidation type="textLength" errorStyle="warning" operator="lessThanOrEqual" allowBlank="1" showInputMessage="1" showErrorMessage="1" errorTitle="Présentation trop longue" error="400 caractères maximum. Merci." sqref="A21:A22 A4 A9 A14 A18 A26 A32" xr:uid="{00000000-0002-0000-0200-000000000000}">
      <formula1>440</formula1>
    </dataValidation>
  </dataValidations>
  <printOptions horizontalCentered="1" verticalCentered="1"/>
  <pageMargins left="0.23622047244094491" right="0.23622047244094491" top="0.74803149606299213" bottom="0.74803149606299213" header="0.31496062992125984" footer="0.31496062992125984"/>
  <pageSetup paperSize="9" scale="98" orientation="landscape" r:id="rId1"/>
  <headerFooter>
    <oddFooter>&amp;L&amp;8Page &amp;P / &amp;N&amp;C&amp;8Région OCCITANIE - Manifestations Livre&amp;R&amp;8&amp;A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zoomScaleNormal="100" workbookViewId="0">
      <selection activeCell="R19" sqref="R19"/>
    </sheetView>
  </sheetViews>
  <sheetFormatPr baseColWidth="10" defaultColWidth="11.42578125" defaultRowHeight="12.75" x14ac:dyDescent="0.2"/>
  <cols>
    <col min="1" max="1" width="54.42578125" style="123" customWidth="1"/>
    <col min="2" max="7" width="10.85546875" style="123" customWidth="1"/>
    <col min="8" max="8" width="12.5703125" style="123" customWidth="1"/>
    <col min="9" max="16384" width="11.42578125" style="123"/>
  </cols>
  <sheetData>
    <row r="1" spans="1:8" ht="48.75" customHeight="1" x14ac:dyDescent="0.2">
      <c r="A1" s="121" t="s">
        <v>53</v>
      </c>
      <c r="B1" s="229" t="s">
        <v>54</v>
      </c>
      <c r="C1" s="230"/>
      <c r="D1" s="229" t="s">
        <v>55</v>
      </c>
      <c r="E1" s="230"/>
      <c r="F1" s="229" t="s">
        <v>76</v>
      </c>
      <c r="G1" s="230"/>
      <c r="H1" s="122"/>
    </row>
    <row r="2" spans="1:8" ht="27.75" customHeight="1" x14ac:dyDescent="0.2">
      <c r="A2" s="121"/>
      <c r="B2" s="121" t="s">
        <v>77</v>
      </c>
      <c r="C2" s="121" t="s">
        <v>78</v>
      </c>
      <c r="D2" s="121" t="s">
        <v>77</v>
      </c>
      <c r="E2" s="121" t="s">
        <v>78</v>
      </c>
      <c r="F2" s="121" t="s">
        <v>77</v>
      </c>
      <c r="G2" s="121" t="s">
        <v>78</v>
      </c>
      <c r="H2" s="121"/>
    </row>
    <row r="3" spans="1:8" ht="24" x14ac:dyDescent="0.2">
      <c r="A3" s="124" t="s">
        <v>66</v>
      </c>
      <c r="B3" s="125"/>
      <c r="C3" s="125"/>
      <c r="D3" s="125"/>
      <c r="E3" s="125"/>
      <c r="F3" s="125"/>
      <c r="G3" s="126"/>
      <c r="H3" s="127">
        <f>D3+E3</f>
        <v>0</v>
      </c>
    </row>
    <row r="4" spans="1:8" x14ac:dyDescent="0.2">
      <c r="A4" s="124" t="s">
        <v>159</v>
      </c>
      <c r="B4" s="125"/>
      <c r="C4" s="125"/>
      <c r="D4" s="125"/>
      <c r="E4" s="125"/>
      <c r="F4" s="125"/>
      <c r="G4" s="126"/>
      <c r="H4" s="127">
        <f t="shared" ref="H4:H5" si="0">D4+E4</f>
        <v>0</v>
      </c>
    </row>
    <row r="5" spans="1:8" x14ac:dyDescent="0.2">
      <c r="A5" s="124" t="s">
        <v>162</v>
      </c>
      <c r="B5" s="231">
        <f>B3+B4+C3+C4</f>
        <v>0</v>
      </c>
      <c r="C5" s="232"/>
      <c r="D5" s="231">
        <f>D3+D4+E3+E4</f>
        <v>0</v>
      </c>
      <c r="E5" s="232"/>
      <c r="F5" s="231">
        <f>F3+F4+G3+G4</f>
        <v>0</v>
      </c>
      <c r="G5" s="232"/>
      <c r="H5" s="127">
        <f t="shared" si="0"/>
        <v>0</v>
      </c>
    </row>
    <row r="6" spans="1:8" x14ac:dyDescent="0.2">
      <c r="A6" s="128" t="s">
        <v>160</v>
      </c>
      <c r="B6" s="129"/>
      <c r="C6" s="129"/>
      <c r="D6" s="129"/>
      <c r="E6" s="129"/>
      <c r="F6" s="129"/>
      <c r="G6" s="130"/>
      <c r="H6" s="131"/>
    </row>
    <row r="7" spans="1:8" x14ac:dyDescent="0.2">
      <c r="A7" s="132" t="s">
        <v>56</v>
      </c>
      <c r="B7" s="133"/>
      <c r="C7" s="133"/>
      <c r="D7" s="133"/>
      <c r="E7" s="133"/>
      <c r="F7" s="133"/>
      <c r="G7" s="134"/>
      <c r="H7" s="135"/>
    </row>
    <row r="8" spans="1:8" x14ac:dyDescent="0.2">
      <c r="A8" s="128" t="s">
        <v>57</v>
      </c>
      <c r="B8" s="129"/>
      <c r="C8" s="129"/>
      <c r="D8" s="129"/>
      <c r="E8" s="129"/>
      <c r="F8" s="129"/>
      <c r="G8" s="136"/>
      <c r="H8" s="137"/>
    </row>
    <row r="9" spans="1:8" x14ac:dyDescent="0.2">
      <c r="A9" s="138"/>
      <c r="B9" s="139"/>
      <c r="C9" s="139"/>
      <c r="D9" s="139"/>
      <c r="E9" s="139"/>
      <c r="F9" s="139"/>
      <c r="G9" s="139"/>
      <c r="H9" s="139"/>
    </row>
    <row r="10" spans="1:8" ht="44.25" customHeight="1" x14ac:dyDescent="0.2">
      <c r="A10" s="140" t="s">
        <v>61</v>
      </c>
      <c r="B10" s="226" t="s">
        <v>62</v>
      </c>
      <c r="C10" s="227"/>
      <c r="D10" s="226" t="s">
        <v>63</v>
      </c>
      <c r="E10" s="227"/>
      <c r="F10" s="226" t="s">
        <v>145</v>
      </c>
      <c r="G10" s="228"/>
      <c r="H10" s="227"/>
    </row>
    <row r="11" spans="1:8" x14ac:dyDescent="0.2">
      <c r="A11" s="124" t="s">
        <v>64</v>
      </c>
      <c r="B11" s="220">
        <v>999</v>
      </c>
      <c r="C11" s="221"/>
      <c r="D11" s="220">
        <v>888</v>
      </c>
      <c r="E11" s="221"/>
      <c r="F11" s="220">
        <v>777</v>
      </c>
      <c r="G11" s="222"/>
      <c r="H11" s="221"/>
    </row>
    <row r="12" spans="1:8" x14ac:dyDescent="0.2">
      <c r="A12" s="124" t="s">
        <v>65</v>
      </c>
      <c r="B12" s="220">
        <v>999</v>
      </c>
      <c r="C12" s="221"/>
      <c r="D12" s="220">
        <v>888</v>
      </c>
      <c r="E12" s="221"/>
      <c r="F12" s="220">
        <v>777</v>
      </c>
      <c r="G12" s="222"/>
      <c r="H12" s="221"/>
    </row>
    <row r="13" spans="1:8" x14ac:dyDescent="0.2">
      <c r="A13" s="124" t="s">
        <v>62</v>
      </c>
      <c r="B13" s="223">
        <f>B11+B12</f>
        <v>1998</v>
      </c>
      <c r="C13" s="224"/>
      <c r="D13" s="223">
        <f>D11+D12</f>
        <v>1776</v>
      </c>
      <c r="E13" s="224"/>
      <c r="F13" s="223">
        <f>F11+F12</f>
        <v>1554</v>
      </c>
      <c r="G13" s="225"/>
      <c r="H13" s="224"/>
    </row>
    <row r="14" spans="1:8" x14ac:dyDescent="0.2">
      <c r="A14" s="141"/>
      <c r="B14" s="142"/>
      <c r="C14" s="142"/>
      <c r="D14" s="142"/>
      <c r="E14" s="142"/>
      <c r="F14" s="142"/>
      <c r="G14" s="142"/>
      <c r="H14" s="142"/>
    </row>
    <row r="15" spans="1:8" ht="52.5" customHeight="1" x14ac:dyDescent="0.2">
      <c r="A15" s="121" t="s">
        <v>72</v>
      </c>
      <c r="B15" s="218" t="s">
        <v>166</v>
      </c>
      <c r="C15" s="219"/>
      <c r="D15" s="218" t="s">
        <v>113</v>
      </c>
      <c r="E15" s="219"/>
      <c r="F15" s="218" t="s">
        <v>167</v>
      </c>
      <c r="G15" s="219"/>
      <c r="H15" s="121"/>
    </row>
    <row r="16" spans="1:8" x14ac:dyDescent="0.2">
      <c r="A16" s="143"/>
      <c r="B16" s="216"/>
      <c r="C16" s="217"/>
      <c r="D16" s="216"/>
      <c r="E16" s="217"/>
      <c r="F16" s="216"/>
      <c r="G16" s="217"/>
      <c r="H16" s="143"/>
    </row>
    <row r="17" spans="1:8" x14ac:dyDescent="0.2">
      <c r="A17" s="143"/>
      <c r="B17" s="216"/>
      <c r="C17" s="217"/>
      <c r="D17" s="216"/>
      <c r="E17" s="217"/>
      <c r="F17" s="216"/>
      <c r="G17" s="217"/>
      <c r="H17" s="143"/>
    </row>
    <row r="18" spans="1:8" x14ac:dyDescent="0.2">
      <c r="A18" s="143"/>
      <c r="B18" s="216"/>
      <c r="C18" s="217"/>
      <c r="D18" s="216"/>
      <c r="E18" s="217"/>
      <c r="F18" s="216"/>
      <c r="G18" s="217"/>
      <c r="H18" s="143"/>
    </row>
    <row r="19" spans="1:8" x14ac:dyDescent="0.2">
      <c r="A19" s="143"/>
      <c r="B19" s="216"/>
      <c r="C19" s="217"/>
      <c r="D19" s="216"/>
      <c r="E19" s="217"/>
      <c r="F19" s="216"/>
      <c r="G19" s="217"/>
      <c r="H19" s="143"/>
    </row>
    <row r="20" spans="1:8" x14ac:dyDescent="0.2">
      <c r="A20" s="143"/>
      <c r="B20" s="216"/>
      <c r="C20" s="217"/>
      <c r="D20" s="216"/>
      <c r="E20" s="217"/>
      <c r="F20" s="216"/>
      <c r="G20" s="217"/>
      <c r="H20" s="143"/>
    </row>
    <row r="21" spans="1:8" x14ac:dyDescent="0.2">
      <c r="A21" s="143"/>
      <c r="B21" s="216"/>
      <c r="C21" s="217"/>
      <c r="D21" s="216"/>
      <c r="E21" s="217"/>
      <c r="F21" s="216"/>
      <c r="G21" s="217"/>
      <c r="H21" s="143"/>
    </row>
    <row r="22" spans="1:8" x14ac:dyDescent="0.2">
      <c r="A22" s="143"/>
      <c r="B22" s="216"/>
      <c r="C22" s="217"/>
      <c r="D22" s="216"/>
      <c r="E22" s="217"/>
      <c r="F22" s="216"/>
      <c r="G22" s="217"/>
      <c r="H22" s="143"/>
    </row>
    <row r="23" spans="1:8" x14ac:dyDescent="0.2">
      <c r="A23" s="143"/>
      <c r="B23" s="216"/>
      <c r="C23" s="217"/>
      <c r="D23" s="216"/>
      <c r="E23" s="217"/>
      <c r="F23" s="216"/>
      <c r="G23" s="217"/>
      <c r="H23" s="143"/>
    </row>
    <row r="24" spans="1:8" x14ac:dyDescent="0.2">
      <c r="A24" s="143" t="s">
        <v>163</v>
      </c>
      <c r="B24" s="216"/>
      <c r="C24" s="217"/>
      <c r="D24" s="216"/>
      <c r="E24" s="217"/>
      <c r="F24" s="216"/>
      <c r="G24" s="217"/>
      <c r="H24" s="143"/>
    </row>
    <row r="25" spans="1:8" x14ac:dyDescent="0.2">
      <c r="A25" s="143"/>
      <c r="B25" s="216"/>
      <c r="C25" s="217"/>
      <c r="D25" s="216"/>
      <c r="E25" s="217"/>
      <c r="F25" s="216"/>
      <c r="G25" s="217"/>
      <c r="H25" s="143"/>
    </row>
    <row r="26" spans="1:8" x14ac:dyDescent="0.2">
      <c r="A26" s="143"/>
      <c r="B26" s="216"/>
      <c r="C26" s="217"/>
      <c r="D26" s="216"/>
      <c r="E26" s="217"/>
      <c r="F26" s="216"/>
      <c r="G26" s="217"/>
      <c r="H26" s="143"/>
    </row>
    <row r="27" spans="1:8" x14ac:dyDescent="0.2">
      <c r="A27" s="143"/>
      <c r="B27" s="216"/>
      <c r="C27" s="217"/>
      <c r="D27" s="216"/>
      <c r="E27" s="217"/>
      <c r="F27" s="216"/>
      <c r="G27" s="217"/>
      <c r="H27" s="143"/>
    </row>
  </sheetData>
  <sheetProtection sheet="1" objects="1" scenarios="1" formatCells="0" selectLockedCells="1"/>
  <mergeCells count="57">
    <mergeCell ref="B1:C1"/>
    <mergeCell ref="D1:E1"/>
    <mergeCell ref="F1:G1"/>
    <mergeCell ref="B5:C5"/>
    <mergeCell ref="D5:E5"/>
    <mergeCell ref="F5:G5"/>
    <mergeCell ref="B10:C10"/>
    <mergeCell ref="D10:E10"/>
    <mergeCell ref="F10:H10"/>
    <mergeCell ref="B11:C11"/>
    <mergeCell ref="D11:E11"/>
    <mergeCell ref="F11:H11"/>
    <mergeCell ref="B12:C12"/>
    <mergeCell ref="D12:E12"/>
    <mergeCell ref="F12:H12"/>
    <mergeCell ref="B13:C13"/>
    <mergeCell ref="D13:E13"/>
    <mergeCell ref="F13:H13"/>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7:C27"/>
    <mergeCell ref="D27:E27"/>
    <mergeCell ref="F27:G27"/>
    <mergeCell ref="B25:C25"/>
    <mergeCell ref="D25:E25"/>
    <mergeCell ref="F25:G25"/>
    <mergeCell ref="B26:C26"/>
    <mergeCell ref="D26:E26"/>
    <mergeCell ref="F26:G26"/>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&amp;L&amp;8Page &amp;P / &amp;N&amp;C&amp;8Région OCCITANIE - Manifestations littéraires&amp;R&amp;8&amp;A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33"/>
  <sheetViews>
    <sheetView zoomScaleNormal="100" workbookViewId="0">
      <selection activeCell="R19" sqref="R19"/>
    </sheetView>
  </sheetViews>
  <sheetFormatPr baseColWidth="10" defaultColWidth="10.85546875" defaultRowHeight="11.25" x14ac:dyDescent="0.2"/>
  <cols>
    <col min="1" max="1" width="49.140625" style="2" customWidth="1"/>
    <col min="2" max="2" width="47.140625" style="2" bestFit="1" customWidth="1"/>
    <col min="3" max="3" width="13" style="30" bestFit="1" customWidth="1"/>
    <col min="4" max="4" width="5.42578125" style="31" customWidth="1"/>
    <col min="5" max="5" width="13" style="30" bestFit="1" customWidth="1"/>
    <col min="6" max="6" width="5" style="31" customWidth="1"/>
    <col min="7" max="7" width="22.42578125" style="2" customWidth="1"/>
    <col min="8" max="16384" width="10.85546875" style="2"/>
  </cols>
  <sheetData>
    <row r="1" spans="1:6" x14ac:dyDescent="0.2">
      <c r="A1" s="109"/>
      <c r="B1" s="73" t="str">
        <f>'2-STRUCTURE'!B22</f>
        <v>Non soumise à la TVA budget TTC   -   Soumise à la TVA budget HT</v>
      </c>
      <c r="C1" s="235"/>
      <c r="D1" s="236"/>
      <c r="E1" s="236"/>
      <c r="F1" s="237"/>
    </row>
    <row r="2" spans="1:6" ht="25.5" customHeight="1" x14ac:dyDescent="0.2">
      <c r="A2" s="115" t="str">
        <f>'2-STRUCTURE'!B4</f>
        <v>NOM DE LA STRUCTURE</v>
      </c>
      <c r="B2" s="116">
        <f>'2-STRUCTURE'!B5</f>
        <v>0</v>
      </c>
      <c r="C2" s="233" t="s">
        <v>125</v>
      </c>
      <c r="D2" s="234"/>
      <c r="E2" s="233" t="s">
        <v>128</v>
      </c>
      <c r="F2" s="234"/>
    </row>
    <row r="3" spans="1:6" x14ac:dyDescent="0.2">
      <c r="A3" s="75" t="s">
        <v>0</v>
      </c>
      <c r="B3" s="64" t="s">
        <v>112</v>
      </c>
      <c r="C3" s="3" t="s">
        <v>33</v>
      </c>
      <c r="D3" s="4" t="s">
        <v>1</v>
      </c>
      <c r="E3" s="3" t="s">
        <v>33</v>
      </c>
      <c r="F3" s="4" t="s">
        <v>1</v>
      </c>
    </row>
    <row r="4" spans="1:6" x14ac:dyDescent="0.2">
      <c r="A4" s="73" t="s">
        <v>50</v>
      </c>
      <c r="B4" s="5"/>
      <c r="C4" s="6">
        <v>999999</v>
      </c>
      <c r="D4" s="7">
        <f t="shared" ref="D4:D23" si="0">IF($C$29=0,0,C4/$C$29)</f>
        <v>5.2631578947368418E-2</v>
      </c>
      <c r="E4" s="6">
        <v>999999</v>
      </c>
      <c r="F4" s="7">
        <f t="shared" ref="F4:F23" si="1">IF($E$29=0,0,E4/$E$29)</f>
        <v>5.2631578947368418E-2</v>
      </c>
    </row>
    <row r="5" spans="1:6" x14ac:dyDescent="0.2">
      <c r="A5" s="73" t="s">
        <v>12</v>
      </c>
      <c r="B5" s="5"/>
      <c r="C5" s="6">
        <v>999999</v>
      </c>
      <c r="D5" s="7">
        <f t="shared" si="0"/>
        <v>5.2631578947368418E-2</v>
      </c>
      <c r="E5" s="6">
        <v>999999</v>
      </c>
      <c r="F5" s="7">
        <f t="shared" si="1"/>
        <v>5.2631578947368418E-2</v>
      </c>
    </row>
    <row r="6" spans="1:6" x14ac:dyDescent="0.2">
      <c r="A6" s="73" t="s">
        <v>13</v>
      </c>
      <c r="B6" s="5"/>
      <c r="C6" s="6">
        <v>999999</v>
      </c>
      <c r="D6" s="7">
        <f t="shared" si="0"/>
        <v>5.2631578947368418E-2</v>
      </c>
      <c r="E6" s="6">
        <v>999999</v>
      </c>
      <c r="F6" s="7">
        <f t="shared" si="1"/>
        <v>5.2631578947368418E-2</v>
      </c>
    </row>
    <row r="7" spans="1:6" x14ac:dyDescent="0.2">
      <c r="A7" s="73" t="s">
        <v>34</v>
      </c>
      <c r="B7" s="5"/>
      <c r="C7" s="6">
        <v>999999</v>
      </c>
      <c r="D7" s="7">
        <f t="shared" si="0"/>
        <v>5.2631578947368418E-2</v>
      </c>
      <c r="E7" s="6">
        <v>999999</v>
      </c>
      <c r="F7" s="7">
        <f t="shared" si="1"/>
        <v>5.2631578947368418E-2</v>
      </c>
    </row>
    <row r="8" spans="1:6" ht="12" customHeight="1" x14ac:dyDescent="0.2">
      <c r="A8" s="74" t="s">
        <v>35</v>
      </c>
      <c r="B8" s="8"/>
      <c r="C8" s="6">
        <v>999999</v>
      </c>
      <c r="D8" s="7">
        <f t="shared" si="0"/>
        <v>5.2631578947368418E-2</v>
      </c>
      <c r="E8" s="6">
        <v>999999</v>
      </c>
      <c r="F8" s="7">
        <f t="shared" si="1"/>
        <v>5.2631578947368418E-2</v>
      </c>
    </row>
    <row r="9" spans="1:6" x14ac:dyDescent="0.2">
      <c r="A9" s="73" t="s">
        <v>16</v>
      </c>
      <c r="B9" s="5"/>
      <c r="C9" s="6">
        <v>999999</v>
      </c>
      <c r="D9" s="7">
        <f t="shared" si="0"/>
        <v>5.2631578947368418E-2</v>
      </c>
      <c r="E9" s="6">
        <v>999999</v>
      </c>
      <c r="F9" s="7">
        <f t="shared" si="1"/>
        <v>5.2631578947368418E-2</v>
      </c>
    </row>
    <row r="10" spans="1:6" x14ac:dyDescent="0.2">
      <c r="A10" s="73" t="s">
        <v>36</v>
      </c>
      <c r="B10" s="5"/>
      <c r="C10" s="6">
        <v>999999</v>
      </c>
      <c r="D10" s="7">
        <f t="shared" si="0"/>
        <v>5.2631578947368418E-2</v>
      </c>
      <c r="E10" s="6">
        <v>999999</v>
      </c>
      <c r="F10" s="7">
        <f t="shared" si="1"/>
        <v>5.2631578947368418E-2</v>
      </c>
    </row>
    <row r="11" spans="1:6" x14ac:dyDescent="0.2">
      <c r="A11" s="76" t="s">
        <v>20</v>
      </c>
      <c r="B11" s="61"/>
      <c r="C11" s="9">
        <f>SUM(C4:C10)</f>
        <v>6999993</v>
      </c>
      <c r="D11" s="10">
        <f t="shared" si="0"/>
        <v>0.36842105263157893</v>
      </c>
      <c r="E11" s="9">
        <f>SUM(E4:E10)</f>
        <v>6999993</v>
      </c>
      <c r="F11" s="10">
        <f t="shared" si="1"/>
        <v>0.36842105263157893</v>
      </c>
    </row>
    <row r="12" spans="1:6" x14ac:dyDescent="0.2">
      <c r="A12" s="77" t="s">
        <v>24</v>
      </c>
      <c r="B12" s="11"/>
      <c r="C12" s="6">
        <v>999999</v>
      </c>
      <c r="D12" s="7">
        <f t="shared" si="0"/>
        <v>5.2631578947368418E-2</v>
      </c>
      <c r="E12" s="6">
        <v>999999</v>
      </c>
      <c r="F12" s="7">
        <f t="shared" si="1"/>
        <v>5.2631578947368418E-2</v>
      </c>
    </row>
    <row r="13" spans="1:6" x14ac:dyDescent="0.2">
      <c r="A13" s="77" t="s">
        <v>15</v>
      </c>
      <c r="B13" s="11"/>
      <c r="C13" s="6">
        <v>999999</v>
      </c>
      <c r="D13" s="7">
        <f t="shared" si="0"/>
        <v>5.2631578947368418E-2</v>
      </c>
      <c r="E13" s="6">
        <v>999999</v>
      </c>
      <c r="F13" s="7">
        <f t="shared" si="1"/>
        <v>5.2631578947368418E-2</v>
      </c>
    </row>
    <row r="14" spans="1:6" x14ac:dyDescent="0.2">
      <c r="A14" s="77" t="s">
        <v>14</v>
      </c>
      <c r="B14" s="11"/>
      <c r="C14" s="6">
        <v>999999</v>
      </c>
      <c r="D14" s="7">
        <f t="shared" si="0"/>
        <v>5.2631578947368418E-2</v>
      </c>
      <c r="E14" s="6">
        <v>999999</v>
      </c>
      <c r="F14" s="7">
        <f t="shared" si="1"/>
        <v>5.2631578947368418E-2</v>
      </c>
    </row>
    <row r="15" spans="1:6" x14ac:dyDescent="0.2">
      <c r="A15" s="79" t="s">
        <v>37</v>
      </c>
      <c r="B15" s="59"/>
      <c r="C15" s="9">
        <f>SUM(C12:C14)</f>
        <v>2999997</v>
      </c>
      <c r="D15" s="10">
        <f t="shared" si="0"/>
        <v>0.15789473684210525</v>
      </c>
      <c r="E15" s="9">
        <f>SUM(E12:E14)</f>
        <v>2999997</v>
      </c>
      <c r="F15" s="10">
        <f t="shared" si="1"/>
        <v>0.15789473684210525</v>
      </c>
    </row>
    <row r="16" spans="1:6" x14ac:dyDescent="0.2">
      <c r="A16" s="80" t="s">
        <v>18</v>
      </c>
      <c r="B16" s="60"/>
      <c r="C16" s="12">
        <f>SUM(C15,C11)</f>
        <v>9999990</v>
      </c>
      <c r="D16" s="13">
        <f t="shared" si="0"/>
        <v>0.52631578947368418</v>
      </c>
      <c r="E16" s="12">
        <f>SUM(E15,E11)</f>
        <v>9999990</v>
      </c>
      <c r="F16" s="13">
        <f t="shared" si="1"/>
        <v>0.52631578947368418</v>
      </c>
    </row>
    <row r="17" spans="1:6" x14ac:dyDescent="0.2">
      <c r="A17" s="73" t="s">
        <v>170</v>
      </c>
      <c r="B17" s="5"/>
      <c r="C17" s="6">
        <v>999999</v>
      </c>
      <c r="D17" s="7">
        <f t="shared" si="0"/>
        <v>5.2631578947368418E-2</v>
      </c>
      <c r="E17" s="6">
        <v>999999</v>
      </c>
      <c r="F17" s="7">
        <f t="shared" si="1"/>
        <v>5.2631578947368418E-2</v>
      </c>
    </row>
    <row r="18" spans="1:6" x14ac:dyDescent="0.2">
      <c r="A18" s="58" t="s">
        <v>29</v>
      </c>
      <c r="B18" s="5"/>
      <c r="C18" s="6">
        <v>999999</v>
      </c>
      <c r="D18" s="7">
        <f t="shared" si="0"/>
        <v>5.2631578947368418E-2</v>
      </c>
      <c r="E18" s="6">
        <v>999999</v>
      </c>
      <c r="F18" s="7">
        <f t="shared" si="1"/>
        <v>5.2631578947368418E-2</v>
      </c>
    </row>
    <row r="19" spans="1:6" x14ac:dyDescent="0.2">
      <c r="A19" s="73" t="s">
        <v>19</v>
      </c>
      <c r="B19" s="5"/>
      <c r="C19" s="6">
        <v>999999</v>
      </c>
      <c r="D19" s="7">
        <f t="shared" si="0"/>
        <v>5.2631578947368418E-2</v>
      </c>
      <c r="E19" s="6">
        <v>999999</v>
      </c>
      <c r="F19" s="7">
        <f t="shared" si="1"/>
        <v>5.2631578947368418E-2</v>
      </c>
    </row>
    <row r="20" spans="1:6" x14ac:dyDescent="0.2">
      <c r="A20" s="73" t="s">
        <v>38</v>
      </c>
      <c r="B20" s="5"/>
      <c r="C20" s="6">
        <v>999999</v>
      </c>
      <c r="D20" s="7">
        <f t="shared" si="0"/>
        <v>5.2631578947368418E-2</v>
      </c>
      <c r="E20" s="6">
        <v>999999</v>
      </c>
      <c r="F20" s="7">
        <f t="shared" si="1"/>
        <v>5.2631578947368418E-2</v>
      </c>
    </row>
    <row r="21" spans="1:6" x14ac:dyDescent="0.2">
      <c r="A21" s="78" t="s">
        <v>48</v>
      </c>
      <c r="B21" s="1"/>
      <c r="C21" s="6">
        <v>999999</v>
      </c>
      <c r="D21" s="7">
        <f t="shared" si="0"/>
        <v>5.2631578947368418E-2</v>
      </c>
      <c r="E21" s="6">
        <v>999999</v>
      </c>
      <c r="F21" s="7">
        <f t="shared" si="1"/>
        <v>5.2631578947368418E-2</v>
      </c>
    </row>
    <row r="22" spans="1:6" x14ac:dyDescent="0.2">
      <c r="A22" s="78" t="s">
        <v>39</v>
      </c>
      <c r="B22" s="1"/>
      <c r="C22" s="6">
        <v>999999</v>
      </c>
      <c r="D22" s="7">
        <f t="shared" si="0"/>
        <v>5.2631578947368418E-2</v>
      </c>
      <c r="E22" s="6">
        <v>999999</v>
      </c>
      <c r="F22" s="7">
        <f t="shared" si="1"/>
        <v>5.2631578947368418E-2</v>
      </c>
    </row>
    <row r="23" spans="1:6" x14ac:dyDescent="0.2">
      <c r="A23" s="80" t="s">
        <v>3</v>
      </c>
      <c r="B23" s="60"/>
      <c r="C23" s="12">
        <f>SUM(C17:C22)</f>
        <v>5999994</v>
      </c>
      <c r="D23" s="13">
        <f t="shared" si="0"/>
        <v>0.31578947368421051</v>
      </c>
      <c r="E23" s="12">
        <f>SUM(E17:E22)</f>
        <v>5999994</v>
      </c>
      <c r="F23" s="13">
        <f t="shared" si="1"/>
        <v>0.31578947368421051</v>
      </c>
    </row>
    <row r="24" spans="1:6" s="67" customFormat="1" ht="14.25" x14ac:dyDescent="0.2">
      <c r="A24" s="117" t="s">
        <v>100</v>
      </c>
      <c r="B24" s="117"/>
      <c r="C24" s="118">
        <f>C16+C23</f>
        <v>15999984</v>
      </c>
      <c r="D24" s="119"/>
      <c r="E24" s="118">
        <f>E16+E23</f>
        <v>15999984</v>
      </c>
      <c r="F24" s="119"/>
    </row>
    <row r="25" spans="1:6" x14ac:dyDescent="0.2">
      <c r="A25" s="73" t="s">
        <v>2</v>
      </c>
      <c r="B25" s="5"/>
      <c r="C25" s="6">
        <v>999999</v>
      </c>
      <c r="D25" s="7">
        <f>IF($C$29=0,0,C25/$C$29)</f>
        <v>5.2631578947368418E-2</v>
      </c>
      <c r="E25" s="6">
        <v>999999</v>
      </c>
      <c r="F25" s="7">
        <f>IF($E$29=0,0,E25/$E$29)</f>
        <v>5.2631578947368418E-2</v>
      </c>
    </row>
    <row r="26" spans="1:6" x14ac:dyDescent="0.2">
      <c r="A26" s="73" t="s">
        <v>122</v>
      </c>
      <c r="B26" s="5"/>
      <c r="C26" s="6">
        <v>999999</v>
      </c>
      <c r="D26" s="7">
        <f>IF($C$29=0,0,C26/$C$29)</f>
        <v>5.2631578947368418E-2</v>
      </c>
      <c r="E26" s="6">
        <v>999999</v>
      </c>
      <c r="F26" s="7">
        <f>IF($E$29=0,0,E26/$E$29)</f>
        <v>5.2631578947368418E-2</v>
      </c>
    </row>
    <row r="27" spans="1:6" ht="13.5" customHeight="1" x14ac:dyDescent="0.2">
      <c r="A27" s="82" t="s">
        <v>102</v>
      </c>
      <c r="B27" s="14"/>
      <c r="C27" s="15">
        <v>999999</v>
      </c>
      <c r="D27" s="7">
        <f>IF($C$29=0,0,C27/$C$29)</f>
        <v>5.2631578947368418E-2</v>
      </c>
      <c r="E27" s="6">
        <v>999999</v>
      </c>
      <c r="F27" s="7">
        <f>IF($E$29=0,0,E27/$E$29)</f>
        <v>5.2631578947368418E-2</v>
      </c>
    </row>
    <row r="28" spans="1:6" x14ac:dyDescent="0.2">
      <c r="A28" s="84" t="s">
        <v>103</v>
      </c>
      <c r="B28" s="63"/>
      <c r="C28" s="12">
        <f>SUM(C25:C27)</f>
        <v>2999997</v>
      </c>
      <c r="D28" s="13">
        <f>IF($C$29=0,0,C28/$C$29)</f>
        <v>0.15789473684210525</v>
      </c>
      <c r="E28" s="12">
        <f>SUM(E25:E27)</f>
        <v>2999997</v>
      </c>
      <c r="F28" s="13">
        <f>IF($E$29=0,0,E28/$E$29)</f>
        <v>0.15789473684210525</v>
      </c>
    </row>
    <row r="29" spans="1:6" x14ac:dyDescent="0.2">
      <c r="A29" s="81" t="s">
        <v>104</v>
      </c>
      <c r="B29" s="62"/>
      <c r="C29" s="16">
        <f>C24+C28</f>
        <v>18999981</v>
      </c>
      <c r="D29" s="17">
        <f>D16+D23+D28</f>
        <v>1</v>
      </c>
      <c r="E29" s="16">
        <f>E24+E28</f>
        <v>18999981</v>
      </c>
      <c r="F29" s="17">
        <f>F16+F23+F28</f>
        <v>1</v>
      </c>
    </row>
    <row r="30" spans="1:6" ht="15" customHeight="1" x14ac:dyDescent="0.2">
      <c r="A30" s="82" t="s">
        <v>40</v>
      </c>
      <c r="B30" s="14"/>
      <c r="C30" s="18"/>
      <c r="D30" s="19"/>
      <c r="E30" s="18"/>
      <c r="F30" s="19"/>
    </row>
    <row r="31" spans="1:6" ht="15" customHeight="1" x14ac:dyDescent="0.2">
      <c r="A31" s="83" t="s">
        <v>41</v>
      </c>
      <c r="B31" s="20"/>
      <c r="C31" s="18"/>
      <c r="D31" s="19"/>
      <c r="E31" s="18"/>
      <c r="F31" s="19"/>
    </row>
    <row r="32" spans="1:6" s="92" customFormat="1" ht="175.15" customHeight="1" x14ac:dyDescent="0.2">
      <c r="A32" s="243" t="s">
        <v>186</v>
      </c>
      <c r="B32" s="244"/>
      <c r="C32" s="241" t="s">
        <v>96</v>
      </c>
      <c r="D32" s="242"/>
      <c r="E32" s="241" t="s">
        <v>101</v>
      </c>
      <c r="F32" s="242"/>
    </row>
    <row r="33" spans="1:6" ht="183" customHeight="1" x14ac:dyDescent="0.2">
      <c r="A33" s="238"/>
      <c r="B33" s="239"/>
      <c r="C33" s="239"/>
      <c r="D33" s="239"/>
      <c r="E33" s="239"/>
      <c r="F33" s="240"/>
    </row>
  </sheetData>
  <sheetProtection formatCells="0" selectLockedCells="1"/>
  <mergeCells count="7">
    <mergeCell ref="E2:F2"/>
    <mergeCell ref="C2:D2"/>
    <mergeCell ref="C1:F1"/>
    <mergeCell ref="A33:F33"/>
    <mergeCell ref="C32:D32"/>
    <mergeCell ref="E32:F32"/>
    <mergeCell ref="A32:B32"/>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alignWithMargins="0">
    <oddFooter>&amp;L&amp;8Page &amp;P / &amp;N&amp;C&amp;8Région OCCITANIE - Manifestations Livre&amp;R&amp;8&amp;A</oddFooter>
  </headerFooter>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2"/>
  <sheetViews>
    <sheetView zoomScaleNormal="100" workbookViewId="0">
      <selection activeCell="R19" sqref="R19"/>
    </sheetView>
  </sheetViews>
  <sheetFormatPr baseColWidth="10" defaultColWidth="10.85546875" defaultRowHeight="11.25" x14ac:dyDescent="0.2"/>
  <cols>
    <col min="1" max="1" width="45.85546875" style="2" customWidth="1"/>
    <col min="2" max="2" width="38.5703125" style="2" customWidth="1"/>
    <col min="3" max="3" width="10.5703125" style="30" bestFit="1" customWidth="1"/>
    <col min="4" max="4" width="5.85546875" style="31" bestFit="1" customWidth="1"/>
    <col min="5" max="5" width="8.42578125" style="30" bestFit="1" customWidth="1"/>
    <col min="6" max="6" width="6.5703125" style="31" customWidth="1"/>
    <col min="7" max="7" width="24.140625" style="33" customWidth="1"/>
    <col min="8" max="16384" width="10.85546875" style="2"/>
  </cols>
  <sheetData>
    <row r="1" spans="1:9" x14ac:dyDescent="0.2">
      <c r="A1" s="73"/>
      <c r="B1" s="90" t="str">
        <f>'2-STRUCTURE'!B22</f>
        <v>Non soumise à la TVA budget TTC   -   Soumise à la TVA budget HT</v>
      </c>
      <c r="C1" s="110"/>
      <c r="D1" s="111"/>
      <c r="E1" s="112"/>
      <c r="F1" s="113"/>
      <c r="G1" s="90"/>
    </row>
    <row r="2" spans="1:9" ht="28.5" customHeight="1" x14ac:dyDescent="0.2">
      <c r="A2" s="114" t="str">
        <f>'2-STRUCTURE'!B4</f>
        <v>NOM DE LA STRUCTURE</v>
      </c>
      <c r="B2" s="34">
        <f>'2-STRUCTURE'!B5</f>
        <v>0</v>
      </c>
      <c r="C2" s="233" t="s">
        <v>127</v>
      </c>
      <c r="D2" s="234"/>
      <c r="E2" s="233" t="s">
        <v>126</v>
      </c>
      <c r="F2" s="234"/>
      <c r="G2" s="34" t="s">
        <v>51</v>
      </c>
    </row>
    <row r="3" spans="1:9" x14ac:dyDescent="0.2">
      <c r="A3" s="86" t="s">
        <v>4</v>
      </c>
      <c r="B3" s="65" t="s">
        <v>112</v>
      </c>
      <c r="C3" s="21" t="s">
        <v>33</v>
      </c>
      <c r="D3" s="21" t="s">
        <v>1</v>
      </c>
      <c r="E3" s="21" t="s">
        <v>33</v>
      </c>
      <c r="F3" s="21" t="s">
        <v>1</v>
      </c>
      <c r="G3" s="21"/>
    </row>
    <row r="4" spans="1:9" x14ac:dyDescent="0.2">
      <c r="A4" s="73" t="s">
        <v>10</v>
      </c>
      <c r="B4" s="5"/>
      <c r="C4" s="6">
        <v>999999</v>
      </c>
      <c r="D4" s="22">
        <f t="shared" ref="D4:D27" si="0">IF($C$28=0,0,C4/$C$28)</f>
        <v>1</v>
      </c>
      <c r="E4" s="15">
        <v>999999</v>
      </c>
      <c r="F4" s="22">
        <f t="shared" ref="F4:F27" si="1">IF($E$28=0,0,E4/$E$28)</f>
        <v>1</v>
      </c>
      <c r="G4" s="32"/>
    </row>
    <row r="5" spans="1:9" x14ac:dyDescent="0.2">
      <c r="A5" s="78" t="s">
        <v>49</v>
      </c>
      <c r="B5" s="1"/>
      <c r="C5" s="6"/>
      <c r="D5" s="22">
        <f t="shared" si="0"/>
        <v>0</v>
      </c>
      <c r="E5" s="15"/>
      <c r="F5" s="22">
        <f t="shared" si="1"/>
        <v>0</v>
      </c>
      <c r="G5" s="32"/>
    </row>
    <row r="6" spans="1:9" x14ac:dyDescent="0.2">
      <c r="A6" s="73" t="s">
        <v>123</v>
      </c>
      <c r="B6" s="5"/>
      <c r="C6" s="6"/>
      <c r="D6" s="22">
        <f t="shared" si="0"/>
        <v>0</v>
      </c>
      <c r="E6" s="15"/>
      <c r="F6" s="22">
        <f t="shared" si="1"/>
        <v>0</v>
      </c>
      <c r="G6" s="32"/>
    </row>
    <row r="7" spans="1:9" x14ac:dyDescent="0.2">
      <c r="A7" s="73" t="s">
        <v>23</v>
      </c>
      <c r="B7" s="5"/>
      <c r="C7" s="6"/>
      <c r="D7" s="22">
        <f t="shared" si="0"/>
        <v>0</v>
      </c>
      <c r="E7" s="15"/>
      <c r="F7" s="22">
        <f t="shared" si="1"/>
        <v>0</v>
      </c>
      <c r="G7" s="32"/>
      <c r="I7" s="23"/>
    </row>
    <row r="8" spans="1:9" x14ac:dyDescent="0.2">
      <c r="A8" s="73" t="s">
        <v>44</v>
      </c>
      <c r="B8" s="5"/>
      <c r="C8" s="6"/>
      <c r="D8" s="22">
        <f t="shared" si="0"/>
        <v>0</v>
      </c>
      <c r="E8" s="15"/>
      <c r="F8" s="22">
        <f t="shared" si="1"/>
        <v>0</v>
      </c>
      <c r="G8" s="32"/>
    </row>
    <row r="9" spans="1:9" x14ac:dyDescent="0.2">
      <c r="A9" s="78" t="s">
        <v>25</v>
      </c>
      <c r="B9" s="1"/>
      <c r="C9" s="6"/>
      <c r="D9" s="22">
        <f t="shared" si="0"/>
        <v>0</v>
      </c>
      <c r="E9" s="15"/>
      <c r="F9" s="22">
        <f t="shared" si="1"/>
        <v>0</v>
      </c>
      <c r="G9" s="32"/>
    </row>
    <row r="10" spans="1:9" x14ac:dyDescent="0.2">
      <c r="A10" s="74" t="s">
        <v>26</v>
      </c>
      <c r="B10" s="8"/>
      <c r="C10" s="6"/>
      <c r="D10" s="22">
        <f t="shared" si="0"/>
        <v>0</v>
      </c>
      <c r="E10" s="15"/>
      <c r="F10" s="22">
        <f t="shared" si="1"/>
        <v>0</v>
      </c>
      <c r="G10" s="32"/>
    </row>
    <row r="11" spans="1:9" ht="11.25" customHeight="1" x14ac:dyDescent="0.2">
      <c r="A11" s="85" t="s">
        <v>46</v>
      </c>
      <c r="B11" s="24"/>
      <c r="C11" s="6"/>
      <c r="D11" s="22">
        <f t="shared" si="0"/>
        <v>0</v>
      </c>
      <c r="E11" s="15"/>
      <c r="F11" s="22">
        <f t="shared" si="1"/>
        <v>0</v>
      </c>
      <c r="G11" s="32"/>
    </row>
    <row r="12" spans="1:9" x14ac:dyDescent="0.2">
      <c r="A12" s="78" t="s">
        <v>30</v>
      </c>
      <c r="B12" s="1"/>
      <c r="C12" s="6"/>
      <c r="D12" s="22">
        <f t="shared" si="0"/>
        <v>0</v>
      </c>
      <c r="E12" s="15"/>
      <c r="F12" s="22">
        <f t="shared" si="1"/>
        <v>0</v>
      </c>
      <c r="G12" s="32"/>
    </row>
    <row r="13" spans="1:9" x14ac:dyDescent="0.2">
      <c r="A13" s="73" t="s">
        <v>27</v>
      </c>
      <c r="B13" s="5"/>
      <c r="C13" s="6"/>
      <c r="D13" s="22">
        <f t="shared" si="0"/>
        <v>0</v>
      </c>
      <c r="E13" s="15"/>
      <c r="F13" s="22">
        <f t="shared" si="1"/>
        <v>0</v>
      </c>
      <c r="G13" s="32"/>
    </row>
    <row r="14" spans="1:9" x14ac:dyDescent="0.2">
      <c r="A14" s="78" t="s">
        <v>17</v>
      </c>
      <c r="B14" s="1"/>
      <c r="C14" s="6"/>
      <c r="D14" s="22">
        <f t="shared" si="0"/>
        <v>0</v>
      </c>
      <c r="E14" s="15"/>
      <c r="F14" s="22">
        <f t="shared" si="1"/>
        <v>0</v>
      </c>
      <c r="G14" s="32"/>
    </row>
    <row r="15" spans="1:9" x14ac:dyDescent="0.2">
      <c r="A15" s="87" t="s">
        <v>5</v>
      </c>
      <c r="B15" s="87"/>
      <c r="C15" s="25">
        <f>SUM(C4:C14)</f>
        <v>999999</v>
      </c>
      <c r="D15" s="26">
        <f t="shared" si="0"/>
        <v>1</v>
      </c>
      <c r="E15" s="25">
        <f>SUM(E4:E14)</f>
        <v>999999</v>
      </c>
      <c r="F15" s="26">
        <f t="shared" si="1"/>
        <v>1</v>
      </c>
      <c r="G15" s="36"/>
    </row>
    <row r="16" spans="1:9" x14ac:dyDescent="0.2">
      <c r="A16" s="73" t="s">
        <v>6</v>
      </c>
      <c r="B16" s="5"/>
      <c r="C16" s="6"/>
      <c r="D16" s="22">
        <f t="shared" si="0"/>
        <v>0</v>
      </c>
      <c r="E16" s="15"/>
      <c r="F16" s="35">
        <f t="shared" si="1"/>
        <v>0</v>
      </c>
      <c r="G16" s="38"/>
    </row>
    <row r="17" spans="1:7" x14ac:dyDescent="0.2">
      <c r="A17" s="78" t="s">
        <v>11</v>
      </c>
      <c r="B17" s="1"/>
      <c r="C17" s="6"/>
      <c r="D17" s="22">
        <f t="shared" si="0"/>
        <v>0</v>
      </c>
      <c r="E17" s="15"/>
      <c r="F17" s="35">
        <f t="shared" si="1"/>
        <v>0</v>
      </c>
      <c r="G17" s="39"/>
    </row>
    <row r="18" spans="1:7" x14ac:dyDescent="0.2">
      <c r="A18" s="78" t="s">
        <v>42</v>
      </c>
      <c r="B18" s="1"/>
      <c r="C18" s="6"/>
      <c r="D18" s="22">
        <f t="shared" si="0"/>
        <v>0</v>
      </c>
      <c r="E18" s="15"/>
      <c r="F18" s="35">
        <f t="shared" si="1"/>
        <v>0</v>
      </c>
      <c r="G18" s="39"/>
    </row>
    <row r="19" spans="1:7" x14ac:dyDescent="0.2">
      <c r="A19" s="78" t="s">
        <v>32</v>
      </c>
      <c r="B19" s="1"/>
      <c r="C19" s="6"/>
      <c r="D19" s="22">
        <f t="shared" si="0"/>
        <v>0</v>
      </c>
      <c r="E19" s="15"/>
      <c r="F19" s="35">
        <f t="shared" si="1"/>
        <v>0</v>
      </c>
      <c r="G19" s="39"/>
    </row>
    <row r="20" spans="1:7" x14ac:dyDescent="0.2">
      <c r="A20" s="73" t="s">
        <v>31</v>
      </c>
      <c r="B20" s="5"/>
      <c r="C20" s="6"/>
      <c r="D20" s="22">
        <f t="shared" si="0"/>
        <v>0</v>
      </c>
      <c r="E20" s="15"/>
      <c r="F20" s="35">
        <f t="shared" si="1"/>
        <v>0</v>
      </c>
      <c r="G20" s="39"/>
    </row>
    <row r="21" spans="1:7" x14ac:dyDescent="0.2">
      <c r="A21" s="73" t="s">
        <v>47</v>
      </c>
      <c r="B21" s="5"/>
      <c r="C21" s="6"/>
      <c r="D21" s="22">
        <f t="shared" si="0"/>
        <v>0</v>
      </c>
      <c r="E21" s="15"/>
      <c r="F21" s="35">
        <f t="shared" si="1"/>
        <v>0</v>
      </c>
      <c r="G21" s="39"/>
    </row>
    <row r="22" spans="1:7" x14ac:dyDescent="0.2">
      <c r="A22" s="78" t="s">
        <v>28</v>
      </c>
      <c r="B22" s="1"/>
      <c r="C22" s="6"/>
      <c r="D22" s="22">
        <f t="shared" si="0"/>
        <v>0</v>
      </c>
      <c r="E22" s="15"/>
      <c r="F22" s="35">
        <f t="shared" si="1"/>
        <v>0</v>
      </c>
      <c r="G22" s="39"/>
    </row>
    <row r="23" spans="1:7" x14ac:dyDescent="0.2">
      <c r="A23" s="73" t="s">
        <v>17</v>
      </c>
      <c r="B23" s="5"/>
      <c r="C23" s="6"/>
      <c r="D23" s="22">
        <f t="shared" si="0"/>
        <v>0</v>
      </c>
      <c r="E23" s="15"/>
      <c r="F23" s="35">
        <f t="shared" si="1"/>
        <v>0</v>
      </c>
      <c r="G23" s="40"/>
    </row>
    <row r="24" spans="1:7" x14ac:dyDescent="0.2">
      <c r="A24" s="87" t="s">
        <v>7</v>
      </c>
      <c r="B24" s="87"/>
      <c r="C24" s="27">
        <f>SUM(C16:C23)</f>
        <v>0</v>
      </c>
      <c r="D24" s="26">
        <f t="shared" si="0"/>
        <v>0</v>
      </c>
      <c r="E24" s="27">
        <f>SUM(E16:E23)</f>
        <v>0</v>
      </c>
      <c r="F24" s="26">
        <f t="shared" si="1"/>
        <v>0</v>
      </c>
      <c r="G24" s="41"/>
    </row>
    <row r="25" spans="1:7" x14ac:dyDescent="0.2">
      <c r="A25" s="82" t="s">
        <v>21</v>
      </c>
      <c r="B25" s="14"/>
      <c r="C25" s="5"/>
      <c r="D25" s="22">
        <f t="shared" si="0"/>
        <v>0</v>
      </c>
      <c r="E25" s="5"/>
      <c r="F25" s="35">
        <f t="shared" si="1"/>
        <v>0</v>
      </c>
      <c r="G25" s="42"/>
    </row>
    <row r="26" spans="1:7" ht="11.25" customHeight="1" x14ac:dyDescent="0.2">
      <c r="A26" s="83" t="s">
        <v>124</v>
      </c>
      <c r="B26" s="20"/>
      <c r="C26" s="5"/>
      <c r="D26" s="22">
        <f t="shared" si="0"/>
        <v>0</v>
      </c>
      <c r="E26" s="5"/>
      <c r="F26" s="35">
        <f t="shared" si="1"/>
        <v>0</v>
      </c>
      <c r="G26" s="43"/>
    </row>
    <row r="27" spans="1:7" ht="11.25" customHeight="1" x14ac:dyDescent="0.2">
      <c r="A27" s="89" t="s">
        <v>22</v>
      </c>
      <c r="B27" s="89"/>
      <c r="C27" s="27">
        <f>SUM(C25:C26)</f>
        <v>0</v>
      </c>
      <c r="D27" s="26">
        <f t="shared" si="0"/>
        <v>0</v>
      </c>
      <c r="E27" s="27">
        <f>SUM(E25:E26)</f>
        <v>0</v>
      </c>
      <c r="F27" s="26">
        <f t="shared" si="1"/>
        <v>0</v>
      </c>
      <c r="G27" s="37"/>
    </row>
    <row r="28" spans="1:7" x14ac:dyDescent="0.2">
      <c r="A28" s="88" t="s">
        <v>8</v>
      </c>
      <c r="B28" s="88"/>
      <c r="C28" s="28">
        <f>SUM(C15,C24,C27)</f>
        <v>999999</v>
      </c>
      <c r="D28" s="29">
        <f>D15+D24+D27</f>
        <v>1</v>
      </c>
      <c r="E28" s="28">
        <f>SUM(E15,E24,E27)</f>
        <v>999999</v>
      </c>
      <c r="F28" s="29">
        <f>F15+F24+F27</f>
        <v>1</v>
      </c>
      <c r="G28" s="44"/>
    </row>
    <row r="29" spans="1:7" x14ac:dyDescent="0.2">
      <c r="A29" s="82" t="s">
        <v>43</v>
      </c>
      <c r="B29" s="14"/>
      <c r="C29" s="18"/>
      <c r="D29" s="22"/>
      <c r="E29" s="18"/>
      <c r="F29" s="35"/>
      <c r="G29" s="46"/>
    </row>
    <row r="30" spans="1:7" ht="11.25" customHeight="1" x14ac:dyDescent="0.2">
      <c r="A30" s="83" t="s">
        <v>45</v>
      </c>
      <c r="B30" s="20"/>
      <c r="C30" s="18"/>
      <c r="D30" s="22"/>
      <c r="E30" s="18"/>
      <c r="F30" s="35"/>
      <c r="G30" s="47"/>
    </row>
    <row r="31" spans="1:7" x14ac:dyDescent="0.2">
      <c r="A31" s="88" t="s">
        <v>9</v>
      </c>
      <c r="B31" s="88"/>
      <c r="C31" s="28"/>
      <c r="D31" s="29"/>
      <c r="E31" s="28"/>
      <c r="F31" s="29"/>
      <c r="G31" s="45"/>
    </row>
    <row r="32" spans="1:7" s="92" customFormat="1" ht="84" customHeight="1" x14ac:dyDescent="0.2">
      <c r="A32" s="245" t="s">
        <v>187</v>
      </c>
      <c r="B32" s="246"/>
      <c r="C32" s="241" t="s">
        <v>97</v>
      </c>
      <c r="D32" s="242"/>
      <c r="E32" s="241" t="s">
        <v>98</v>
      </c>
      <c r="F32" s="242"/>
      <c r="G32" s="91"/>
    </row>
  </sheetData>
  <sheetProtection sheet="1" objects="1" scenarios="1" formatCells="0" selectLockedCells="1"/>
  <mergeCells count="5">
    <mergeCell ref="E2:F2"/>
    <mergeCell ref="C2:D2"/>
    <mergeCell ref="A32:B32"/>
    <mergeCell ref="C32:D32"/>
    <mergeCell ref="E32:F32"/>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alignWithMargins="0">
    <oddFooter>&amp;L&amp;8Page &amp;P / &amp;N&amp;C&amp;8Région OCCITANIE - Manifestations Livre&amp;R&amp;8&amp;A</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0"/>
  <sheetViews>
    <sheetView zoomScaleNormal="100" workbookViewId="0">
      <selection activeCell="R19" sqref="R19"/>
    </sheetView>
  </sheetViews>
  <sheetFormatPr baseColWidth="10" defaultColWidth="11.42578125" defaultRowHeight="12.75" x14ac:dyDescent="0.2"/>
  <cols>
    <col min="1" max="1" width="99.140625" style="144" customWidth="1"/>
    <col min="2" max="2" width="33.140625" style="150" customWidth="1"/>
    <col min="3" max="16384" width="11.42578125" style="144"/>
  </cols>
  <sheetData>
    <row r="1" spans="1:2" ht="20.25" customHeight="1" x14ac:dyDescent="0.2">
      <c r="A1" s="250" t="s">
        <v>151</v>
      </c>
      <c r="B1" s="251"/>
    </row>
    <row r="2" spans="1:2" ht="36.75" customHeight="1" x14ac:dyDescent="0.2">
      <c r="A2" s="145" t="s">
        <v>70</v>
      </c>
      <c r="B2" s="146" t="str">
        <f>'2-STRUCTURE'!B17:D17</f>
        <v>Nom du représentant légal et qualité </v>
      </c>
    </row>
    <row r="3" spans="1:2" ht="48" customHeight="1" x14ac:dyDescent="0.2">
      <c r="A3" s="252" t="s">
        <v>106</v>
      </c>
      <c r="B3" s="252"/>
    </row>
    <row r="4" spans="1:2" ht="44.25" customHeight="1" x14ac:dyDescent="0.2">
      <c r="A4" s="147" t="s">
        <v>121</v>
      </c>
      <c r="B4" s="148" t="str">
        <f>'2-STRUCTURE'!B4:D4</f>
        <v>NOM DE LA STRUCTURE</v>
      </c>
    </row>
    <row r="5" spans="1:2" x14ac:dyDescent="0.2">
      <c r="A5" s="253" t="s">
        <v>168</v>
      </c>
      <c r="B5" s="253"/>
    </row>
    <row r="6" spans="1:2" ht="27.75" customHeight="1" x14ac:dyDescent="0.2">
      <c r="A6" s="254" t="s">
        <v>119</v>
      </c>
      <c r="B6" s="254"/>
    </row>
    <row r="7" spans="1:2" ht="45.75" customHeight="1" x14ac:dyDescent="0.2">
      <c r="A7" s="254" t="s">
        <v>120</v>
      </c>
      <c r="B7" s="254"/>
    </row>
    <row r="8" spans="1:2" ht="24" customHeight="1" x14ac:dyDescent="0.2">
      <c r="A8" s="252" t="s">
        <v>169</v>
      </c>
      <c r="B8" s="252"/>
    </row>
    <row r="9" spans="1:2" ht="24" customHeight="1" x14ac:dyDescent="0.2">
      <c r="A9" s="159"/>
      <c r="B9" s="160"/>
    </row>
    <row r="10" spans="1:2" ht="52.5" customHeight="1" x14ac:dyDescent="0.2">
      <c r="A10" s="247" t="s">
        <v>180</v>
      </c>
      <c r="B10" s="248"/>
    </row>
    <row r="11" spans="1:2" ht="26.25" customHeight="1" x14ac:dyDescent="0.2">
      <c r="A11" s="147" t="s">
        <v>118</v>
      </c>
      <c r="B11" s="158"/>
    </row>
    <row r="12" spans="1:2" x14ac:dyDescent="0.2">
      <c r="A12" s="147" t="s">
        <v>71</v>
      </c>
      <c r="B12" s="249"/>
    </row>
    <row r="13" spans="1:2" x14ac:dyDescent="0.2">
      <c r="A13" s="151"/>
      <c r="B13" s="249"/>
    </row>
    <row r="14" spans="1:2" x14ac:dyDescent="0.2">
      <c r="A14" s="152" t="s">
        <v>107</v>
      </c>
      <c r="B14" s="249"/>
    </row>
    <row r="15" spans="1:2" x14ac:dyDescent="0.2">
      <c r="A15" s="161" t="s">
        <v>108</v>
      </c>
      <c r="B15" s="249"/>
    </row>
    <row r="16" spans="1:2" x14ac:dyDescent="0.2">
      <c r="A16" s="153"/>
      <c r="B16" s="249"/>
    </row>
    <row r="20" spans="1:1" x14ac:dyDescent="0.2">
      <c r="A20" s="149"/>
    </row>
  </sheetData>
  <sheetProtection formatCells="0" selectLockedCells="1"/>
  <mergeCells count="8">
    <mergeCell ref="A10:B10"/>
    <mergeCell ref="B12:B16"/>
    <mergeCell ref="A1:B1"/>
    <mergeCell ref="A3:B3"/>
    <mergeCell ref="A5:B5"/>
    <mergeCell ref="A6:B6"/>
    <mergeCell ref="A7:B7"/>
    <mergeCell ref="A8:B8"/>
  </mergeCells>
  <hyperlinks>
    <hyperlink ref="A15" r:id="rId1" xr:uid="{80BFE7A2-D8D4-49B7-A4B9-5E9C2818F48D}"/>
  </hyperlinks>
  <printOptions horizontalCentered="1" verticalCentered="1"/>
  <pageMargins left="0.70866141732283472" right="0.70866141732283472" top="0.74803149606299213" bottom="0.74803149606299213" header="0.31496062992125984" footer="0.31496062992125984"/>
  <pageSetup paperSize="9" orientation="landscape" r:id="rId2"/>
  <headerFooter>
    <oddFooter>&amp;L&amp;8Page &amp;P / &amp;N&amp;CRégion Occitanie Manifestations Livre&amp;R&amp;8&amp;A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7"/>
  <sheetViews>
    <sheetView topLeftCell="C1" zoomScaleNormal="100" workbookViewId="0">
      <selection activeCell="R19" sqref="R19"/>
    </sheetView>
  </sheetViews>
  <sheetFormatPr baseColWidth="10" defaultRowHeight="12.75" x14ac:dyDescent="0.2"/>
  <cols>
    <col min="1" max="1" width="98" customWidth="1"/>
    <col min="2" max="2" width="11.5703125" customWidth="1"/>
    <col min="3" max="3" width="19.5703125" customWidth="1"/>
    <col min="4" max="4" width="85.5703125" customWidth="1"/>
  </cols>
  <sheetData>
    <row r="1" spans="1:4" ht="24.75" customHeight="1" x14ac:dyDescent="0.2">
      <c r="A1" s="255" t="s">
        <v>74</v>
      </c>
      <c r="B1" s="255"/>
      <c r="C1" s="255"/>
      <c r="D1" s="157" t="s">
        <v>74</v>
      </c>
    </row>
    <row r="2" spans="1:4" s="72" customFormat="1" ht="25.5" customHeight="1" x14ac:dyDescent="0.2">
      <c r="A2" s="71" t="s">
        <v>67</v>
      </c>
      <c r="B2" s="71"/>
      <c r="C2" s="154"/>
      <c r="D2" s="156" t="s">
        <v>67</v>
      </c>
    </row>
    <row r="3" spans="1:4" s="72" customFormat="1" ht="25.5" customHeight="1" x14ac:dyDescent="0.2">
      <c r="A3" s="71" t="s">
        <v>73</v>
      </c>
      <c r="B3" s="71"/>
      <c r="C3" s="154"/>
      <c r="D3" s="156" t="s">
        <v>185</v>
      </c>
    </row>
    <row r="4" spans="1:4" s="72" customFormat="1" ht="25.5" customHeight="1" x14ac:dyDescent="0.2">
      <c r="A4" s="71" t="s">
        <v>109</v>
      </c>
      <c r="B4" s="71"/>
      <c r="C4" s="154"/>
      <c r="D4" s="156" t="s">
        <v>109</v>
      </c>
    </row>
    <row r="5" spans="1:4" s="72" customFormat="1" ht="25.5" customHeight="1" x14ac:dyDescent="0.2">
      <c r="A5" s="71" t="s">
        <v>110</v>
      </c>
      <c r="B5" s="71"/>
      <c r="C5" s="154"/>
      <c r="D5" s="156" t="s">
        <v>110</v>
      </c>
    </row>
    <row r="6" spans="1:4" s="72" customFormat="1" ht="25.5" customHeight="1" x14ac:dyDescent="0.2">
      <c r="A6" s="71" t="s">
        <v>75</v>
      </c>
      <c r="B6" s="71"/>
      <c r="C6" s="154"/>
      <c r="D6" s="156" t="s">
        <v>184</v>
      </c>
    </row>
    <row r="7" spans="1:4" s="72" customFormat="1" ht="25.5" customHeight="1" x14ac:dyDescent="0.2">
      <c r="A7" s="71" t="s">
        <v>68</v>
      </c>
      <c r="B7" s="71"/>
      <c r="C7" s="154"/>
      <c r="D7" s="156" t="s">
        <v>68</v>
      </c>
    </row>
    <row r="8" spans="1:4" s="72" customFormat="1" ht="25.5" customHeight="1" x14ac:dyDescent="0.2">
      <c r="A8" s="71"/>
      <c r="B8" s="71"/>
      <c r="C8" s="154"/>
      <c r="D8" s="156" t="s">
        <v>183</v>
      </c>
    </row>
    <row r="9" spans="1:4" s="72" customFormat="1" ht="24" x14ac:dyDescent="0.2">
      <c r="A9" s="71" t="s">
        <v>165</v>
      </c>
      <c r="B9" s="71"/>
      <c r="C9" s="154"/>
      <c r="D9" s="156" t="s">
        <v>165</v>
      </c>
    </row>
    <row r="10" spans="1:4" s="72" customFormat="1" ht="24" x14ac:dyDescent="0.2">
      <c r="A10" s="71" t="s">
        <v>82</v>
      </c>
      <c r="B10" s="71"/>
      <c r="C10" s="154"/>
      <c r="D10" s="156" t="s">
        <v>82</v>
      </c>
    </row>
    <row r="11" spans="1:4" s="72" customFormat="1" ht="25.5" customHeight="1" x14ac:dyDescent="0.2">
      <c r="A11" s="71" t="s">
        <v>81</v>
      </c>
      <c r="B11" s="71"/>
      <c r="C11" s="154"/>
      <c r="D11" s="156" t="s">
        <v>81</v>
      </c>
    </row>
    <row r="12" spans="1:4" s="72" customFormat="1" ht="25.5" customHeight="1" x14ac:dyDescent="0.2">
      <c r="A12" s="71" t="s">
        <v>94</v>
      </c>
      <c r="B12" s="71"/>
      <c r="C12" s="154"/>
      <c r="D12" s="156" t="s">
        <v>94</v>
      </c>
    </row>
    <row r="13" spans="1:4" s="72" customFormat="1" ht="25.5" customHeight="1" x14ac:dyDescent="0.2">
      <c r="A13" s="71" t="s">
        <v>93</v>
      </c>
      <c r="B13" s="71"/>
      <c r="C13" s="154"/>
      <c r="D13" s="156" t="s">
        <v>93</v>
      </c>
    </row>
    <row r="14" spans="1:4" s="72" customFormat="1" ht="36" x14ac:dyDescent="0.2">
      <c r="A14" s="71" t="s">
        <v>83</v>
      </c>
      <c r="B14" s="71"/>
      <c r="C14" s="154"/>
      <c r="D14" s="156" t="s">
        <v>83</v>
      </c>
    </row>
    <row r="15" spans="1:4" s="72" customFormat="1" ht="25.5" customHeight="1" x14ac:dyDescent="0.2">
      <c r="A15" s="71" t="s">
        <v>84</v>
      </c>
      <c r="B15" s="71"/>
      <c r="C15" s="154"/>
      <c r="D15" s="156" t="s">
        <v>84</v>
      </c>
    </row>
    <row r="16" spans="1:4" s="72" customFormat="1" ht="36" x14ac:dyDescent="0.2">
      <c r="A16" s="53" t="s">
        <v>69</v>
      </c>
      <c r="B16" s="53"/>
      <c r="C16" s="154"/>
      <c r="D16" s="155" t="s">
        <v>69</v>
      </c>
    </row>
    <row r="17" spans="1:4" s="72" customFormat="1" ht="25.5" customHeight="1" x14ac:dyDescent="0.2">
      <c r="A17" s="71" t="s">
        <v>111</v>
      </c>
      <c r="B17" s="71"/>
      <c r="C17" s="154"/>
      <c r="D17" s="156" t="s">
        <v>111</v>
      </c>
    </row>
  </sheetData>
  <sheetProtection formatCells="0" selectLockedCells="1"/>
  <mergeCells count="1">
    <mergeCell ref="A1:C1"/>
  </mergeCells>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&amp;L&amp;8Page &amp;P / &amp;N&amp;CRégion Occitanie Manifestations Livre&amp;R&amp;8&amp;A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
  <sheetViews>
    <sheetView zoomScaleNormal="100" workbookViewId="0">
      <selection activeCell="F10" sqref="F10"/>
    </sheetView>
  </sheetViews>
  <sheetFormatPr baseColWidth="10" defaultColWidth="10.85546875" defaultRowHeight="12.75" x14ac:dyDescent="0.2"/>
  <cols>
    <col min="1" max="1" width="61.5703125" style="49" customWidth="1"/>
    <col min="2" max="2" width="6.85546875" style="49" bestFit="1" customWidth="1"/>
    <col min="3" max="3" width="61.5703125" style="49" customWidth="1"/>
    <col min="4" max="4" width="6.85546875" style="49" bestFit="1" customWidth="1"/>
    <col min="5" max="16384" width="10.85546875" style="49"/>
  </cols>
  <sheetData>
    <row r="1" spans="1:4" ht="30.75" customHeight="1" x14ac:dyDescent="0.2">
      <c r="A1" s="69"/>
      <c r="B1" s="70" t="s">
        <v>95</v>
      </c>
      <c r="C1" s="70"/>
      <c r="D1" s="70" t="s">
        <v>95</v>
      </c>
    </row>
    <row r="2" spans="1:4" ht="193.5" customHeight="1" x14ac:dyDescent="0.2">
      <c r="A2" s="53" t="s">
        <v>115</v>
      </c>
      <c r="B2" s="53"/>
      <c r="C2" s="68" t="s">
        <v>114</v>
      </c>
      <c r="D2" s="50"/>
    </row>
    <row r="3" spans="1:4" ht="232.5" customHeight="1" x14ac:dyDescent="0.2">
      <c r="A3" s="53" t="s">
        <v>116</v>
      </c>
      <c r="B3" s="53"/>
      <c r="C3" s="68" t="s">
        <v>117</v>
      </c>
      <c r="D3" s="50"/>
    </row>
  </sheetData>
  <sheetProtection selectLockedCells="1"/>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&amp;C&amp;8Région OCCITANIE - Manifestations audiovisuelles ou littéraires&amp;R&amp;8&amp;A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INFOS GENERALES</vt:lpstr>
      <vt:lpstr>2-STRUCTURE</vt:lpstr>
      <vt:lpstr>3-FICHE TECHNIQUE</vt:lpstr>
      <vt:lpstr>4-TERRITOIRE-EMPLOIS</vt:lpstr>
      <vt:lpstr>6-CHARGES ANALYT.</vt:lpstr>
      <vt:lpstr>7-PRODUITS ANALYT.</vt:lpstr>
      <vt:lpstr>8-ATTESTATION</vt:lpstr>
      <vt:lpstr>9-PIECES DU DOSSIER</vt:lpstr>
      <vt:lpstr>CRITERES</vt:lpstr>
      <vt:lpstr>TABLEAU</vt:lpstr>
      <vt:lpstr>'2-STRUCTURE'!Zone_d_impression</vt:lpstr>
      <vt:lpstr>'3-FICHE TECHNIQUE'!Zone_d_impression</vt:lpstr>
      <vt:lpstr>'6-CHARGES ANALYT.'!Zone_d_impression</vt:lpstr>
      <vt:lpstr>'7-PRODUITS ANALYT.'!Zone_d_impression</vt:lpstr>
      <vt:lpstr>'8-ATTESTATION'!Zone_d_impression</vt:lpstr>
      <vt:lpstr>'9-PIECES DU DOSSIER'!Zone_d_impression</vt:lpstr>
      <vt:lpstr>'INFOS GENERALES'!Zone_d_impression</vt:lpstr>
      <vt:lpstr>TABLEAU!Zone_d_impression</vt:lpstr>
    </vt:vector>
  </TitlesOfParts>
  <Company>Conseil Régional Midi-Pyrénées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DCP-IC</dc:creator>
  <cp:lastModifiedBy>NOLLET Helene</cp:lastModifiedBy>
  <cp:lastPrinted>2022-07-27T17:38:22Z</cp:lastPrinted>
  <dcterms:created xsi:type="dcterms:W3CDTF">2009-08-11T07:12:22Z</dcterms:created>
  <dcterms:modified xsi:type="dcterms:W3CDTF">2022-08-02T08:05:41Z</dcterms:modified>
</cp:coreProperties>
</file>